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G\Desktop\Leda 2015-16\REZULTATI 2016\"/>
    </mc:Choice>
  </mc:AlternateContent>
  <bookViews>
    <workbookView xWindow="0" yWindow="0" windowWidth="20490" windowHeight="7755"/>
  </bookViews>
  <sheets>
    <sheet name="SENIORKE" sheetId="1" r:id="rId1"/>
    <sheet name="JUNIORKE" sheetId="2" r:id="rId2"/>
    <sheet name="KADETKINJE" sheetId="3" r:id="rId3"/>
    <sheet name="ML.KAD." sheetId="4" r:id="rId4"/>
    <sheet name="MINI" sheetId="5" r:id="rId5"/>
  </sheet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5" l="1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I25" i="5"/>
  <c r="I23" i="5"/>
  <c r="I21" i="5"/>
  <c r="I19" i="5"/>
  <c r="I17" i="5"/>
  <c r="I15" i="5"/>
  <c r="I13" i="5"/>
  <c r="I11" i="5"/>
  <c r="I9" i="5"/>
  <c r="I7" i="5"/>
  <c r="I5" i="5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K25" i="4"/>
  <c r="G25" i="4"/>
  <c r="K24" i="4"/>
  <c r="K23" i="4"/>
  <c r="K21" i="4"/>
  <c r="K20" i="4"/>
  <c r="G20" i="4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M26" i="3"/>
  <c r="H26" i="3"/>
  <c r="M25" i="3"/>
  <c r="M24" i="3"/>
  <c r="M22" i="3"/>
  <c r="M21" i="3"/>
  <c r="H21" i="3"/>
  <c r="M9" i="3"/>
  <c r="H6" i="3"/>
  <c r="L25" i="2"/>
  <c r="G25" i="2"/>
  <c r="G24" i="2"/>
  <c r="G22" i="2"/>
  <c r="G20" i="2"/>
  <c r="L18" i="2"/>
  <c r="G18" i="2"/>
  <c r="G16" i="2"/>
  <c r="L14" i="2"/>
  <c r="G14" i="2"/>
  <c r="G12" i="2"/>
  <c r="G11" i="2"/>
  <c r="G10" i="2"/>
  <c r="G9" i="2"/>
  <c r="G8" i="2"/>
  <c r="G7" i="2"/>
  <c r="G6" i="2"/>
  <c r="G5" i="2"/>
  <c r="G4" i="2"/>
  <c r="A14" i="1"/>
  <c r="A13" i="1"/>
  <c r="A12" i="1"/>
  <c r="A11" i="1"/>
  <c r="A10" i="1"/>
  <c r="A9" i="1"/>
  <c r="A8" i="1"/>
  <c r="A7" i="1"/>
  <c r="A6" i="1"/>
  <c r="G14" i="1"/>
  <c r="G13" i="1"/>
  <c r="G12" i="1"/>
  <c r="G11" i="1"/>
  <c r="G10" i="1"/>
  <c r="G9" i="1"/>
  <c r="G8" i="1"/>
  <c r="G7" i="1"/>
  <c r="G6" i="1"/>
  <c r="L14" i="1"/>
  <c r="L12" i="1"/>
  <c r="L10" i="1"/>
  <c r="L6" i="1"/>
  <c r="I6" i="5" l="1"/>
  <c r="I8" i="5"/>
  <c r="I10" i="5"/>
  <c r="I12" i="5"/>
  <c r="I14" i="5"/>
  <c r="I16" i="5"/>
  <c r="I18" i="5"/>
  <c r="I20" i="5"/>
  <c r="I22" i="5"/>
  <c r="I24" i="5"/>
  <c r="I26" i="5"/>
  <c r="G8" i="4"/>
  <c r="K10" i="4"/>
  <c r="K14" i="4"/>
  <c r="K5" i="4"/>
  <c r="K7" i="4"/>
  <c r="K16" i="4"/>
  <c r="L16" i="4" s="1"/>
  <c r="K17" i="4"/>
  <c r="K19" i="4"/>
  <c r="L19" i="4" s="1"/>
  <c r="G24" i="4"/>
  <c r="L24" i="4" s="1"/>
  <c r="G9" i="4"/>
  <c r="G10" i="4"/>
  <c r="G11" i="4"/>
  <c r="G12" i="4"/>
  <c r="G13" i="4"/>
  <c r="G14" i="4"/>
  <c r="G15" i="4"/>
  <c r="G16" i="4"/>
  <c r="K18" i="4"/>
  <c r="K6" i="4"/>
  <c r="K8" i="4"/>
  <c r="K9" i="4"/>
  <c r="K11" i="4"/>
  <c r="G17" i="4"/>
  <c r="L17" i="4" s="1"/>
  <c r="G18" i="4"/>
  <c r="G19" i="4"/>
  <c r="K22" i="4"/>
  <c r="G5" i="4"/>
  <c r="G6" i="4"/>
  <c r="G7" i="4"/>
  <c r="L7" i="4" s="1"/>
  <c r="K12" i="4"/>
  <c r="K13" i="4"/>
  <c r="K15" i="4"/>
  <c r="G21" i="4"/>
  <c r="L21" i="4" s="1"/>
  <c r="G22" i="4"/>
  <c r="G23" i="4"/>
  <c r="L23" i="4" s="1"/>
  <c r="L20" i="4"/>
  <c r="L25" i="4"/>
  <c r="M5" i="3"/>
  <c r="M6" i="3"/>
  <c r="O6" i="3" s="1"/>
  <c r="M7" i="3"/>
  <c r="M15" i="3"/>
  <c r="M17" i="3"/>
  <c r="M18" i="3"/>
  <c r="O18" i="3" s="1"/>
  <c r="M20" i="3"/>
  <c r="H25" i="3"/>
  <c r="O25" i="3" s="1"/>
  <c r="H7" i="3"/>
  <c r="H5" i="3"/>
  <c r="O5" i="3" s="1"/>
  <c r="H8" i="3"/>
  <c r="H9" i="3"/>
  <c r="O9" i="3" s="1"/>
  <c r="H10" i="3"/>
  <c r="H11" i="3"/>
  <c r="O11" i="3" s="1"/>
  <c r="H14" i="3"/>
  <c r="H15" i="3"/>
  <c r="H16" i="3"/>
  <c r="H17" i="3"/>
  <c r="O17" i="3" s="1"/>
  <c r="H18" i="3"/>
  <c r="H19" i="3"/>
  <c r="H20" i="3"/>
  <c r="O20" i="3" s="1"/>
  <c r="M19" i="3"/>
  <c r="M23" i="3"/>
  <c r="M10" i="3"/>
  <c r="M11" i="3"/>
  <c r="M12" i="3"/>
  <c r="O12" i="3" s="1"/>
  <c r="M13" i="3"/>
  <c r="M14" i="3"/>
  <c r="M16" i="3"/>
  <c r="H22" i="3"/>
  <c r="O22" i="3" s="1"/>
  <c r="H23" i="3"/>
  <c r="O23" i="3" s="1"/>
  <c r="H24" i="3"/>
  <c r="O24" i="3" s="1"/>
  <c r="O21" i="3"/>
  <c r="M8" i="3"/>
  <c r="H12" i="3"/>
  <c r="H13" i="3"/>
  <c r="O13" i="3" s="1"/>
  <c r="O7" i="3"/>
  <c r="O26" i="3"/>
  <c r="L8" i="2"/>
  <c r="N8" i="2" s="1"/>
  <c r="L12" i="2"/>
  <c r="N12" i="2" s="1"/>
  <c r="L20" i="2"/>
  <c r="L7" i="2"/>
  <c r="N7" i="2" s="1"/>
  <c r="L10" i="2"/>
  <c r="N10" i="2" s="1"/>
  <c r="L16" i="2"/>
  <c r="N16" i="2" s="1"/>
  <c r="L24" i="2"/>
  <c r="N24" i="2" s="1"/>
  <c r="L5" i="2"/>
  <c r="N5" i="2" s="1"/>
  <c r="G13" i="2"/>
  <c r="G15" i="2"/>
  <c r="G17" i="2"/>
  <c r="G19" i="2"/>
  <c r="G21" i="2"/>
  <c r="G23" i="2"/>
  <c r="L4" i="2"/>
  <c r="L6" i="2"/>
  <c r="N6" i="2" s="1"/>
  <c r="L22" i="2"/>
  <c r="N22" i="2" s="1"/>
  <c r="L9" i="2"/>
  <c r="N9" i="2" s="1"/>
  <c r="L11" i="2"/>
  <c r="N11" i="2" s="1"/>
  <c r="L13" i="2"/>
  <c r="L15" i="2"/>
  <c r="L17" i="2"/>
  <c r="L19" i="2"/>
  <c r="L21" i="2"/>
  <c r="L23" i="2"/>
  <c r="N14" i="2"/>
  <c r="N18" i="2"/>
  <c r="N20" i="2"/>
  <c r="N25" i="2"/>
  <c r="L7" i="1"/>
  <c r="N7" i="1" s="1"/>
  <c r="L9" i="1"/>
  <c r="N9" i="1" s="1"/>
  <c r="L8" i="1"/>
  <c r="N8" i="1" s="1"/>
  <c r="L11" i="1"/>
  <c r="L13" i="1"/>
  <c r="N13" i="1" s="1"/>
  <c r="N6" i="1"/>
  <c r="N10" i="1"/>
  <c r="N12" i="1"/>
  <c r="N14" i="1"/>
  <c r="L14" i="4" l="1"/>
  <c r="L8" i="4"/>
  <c r="L15" i="4"/>
  <c r="L10" i="4"/>
  <c r="L13" i="4"/>
  <c r="L5" i="4"/>
  <c r="L22" i="4"/>
  <c r="L11" i="4"/>
  <c r="L9" i="4"/>
  <c r="L12" i="4"/>
  <c r="L6" i="4"/>
  <c r="L18" i="4"/>
  <c r="O19" i="3"/>
  <c r="O16" i="3"/>
  <c r="O15" i="3"/>
  <c r="O10" i="3"/>
  <c r="O14" i="3"/>
  <c r="O8" i="3"/>
  <c r="N23" i="2"/>
  <c r="N17" i="2"/>
  <c r="N15" i="2"/>
  <c r="N13" i="2"/>
  <c r="N19" i="2"/>
  <c r="N21" i="2"/>
  <c r="N4" i="2"/>
  <c r="N11" i="1"/>
  <c r="A9" i="2" l="1"/>
  <c r="A16" i="2"/>
  <c r="A13" i="2"/>
  <c r="A14" i="2"/>
  <c r="A20" i="2"/>
  <c r="A15" i="2"/>
  <c r="A18" i="2"/>
  <c r="A10" i="2"/>
  <c r="A5" i="2"/>
  <c r="A23" i="2"/>
  <c r="A21" i="2"/>
  <c r="A4" i="2"/>
  <c r="A7" i="2"/>
  <c r="A25" i="2"/>
  <c r="A22" i="2"/>
  <c r="A24" i="2"/>
  <c r="A8" i="2"/>
  <c r="A11" i="2"/>
  <c r="A19" i="2"/>
  <c r="A6" i="2"/>
  <c r="A17" i="2"/>
  <c r="A12" i="2"/>
</calcChain>
</file>

<file path=xl/sharedStrings.xml><?xml version="1.0" encoding="utf-8"?>
<sst xmlns="http://schemas.openxmlformats.org/spreadsheetml/2006/main" count="372" uniqueCount="138">
  <si>
    <t>RANG</t>
  </si>
  <si>
    <t>IME I PREZIME</t>
  </si>
  <si>
    <t>Godište</t>
  </si>
  <si>
    <t>KLUB</t>
  </si>
  <si>
    <t>D</t>
  </si>
  <si>
    <t>E</t>
  </si>
  <si>
    <t>Odbitak</t>
  </si>
  <si>
    <t>UKUPNO</t>
  </si>
  <si>
    <t>REKV</t>
  </si>
  <si>
    <t>L</t>
  </si>
  <si>
    <t>BODOVI</t>
  </si>
  <si>
    <t>KARLA VUKOJA</t>
  </si>
  <si>
    <t>KRSG POREČ</t>
  </si>
  <si>
    <t>O</t>
  </si>
  <si>
    <t>EVA RAZUM</t>
  </si>
  <si>
    <t>GK AURA</t>
  </si>
  <si>
    <t>ANA ULOVEC</t>
  </si>
  <si>
    <t>KRG LEDA</t>
  </si>
  <si>
    <t>JANA RUŽIĆ</t>
  </si>
  <si>
    <t>V</t>
  </si>
  <si>
    <t>TARA DOROTIĆ</t>
  </si>
  <si>
    <t>VIVIAN VIDAKOVIĆ</t>
  </si>
  <si>
    <t>MIA KLARIĆ</t>
  </si>
  <si>
    <t>KRSG RUSULICE</t>
  </si>
  <si>
    <t>IVA MIHALJEVIĆ</t>
  </si>
  <si>
    <t>GK ŠIBENIK-DALM.</t>
  </si>
  <si>
    <t>ANTONELA RADIĆ</t>
  </si>
  <si>
    <t>S E N I O R K E</t>
  </si>
  <si>
    <t>1. REKVIZIT</t>
  </si>
  <si>
    <t>2. REKVIZIT</t>
  </si>
  <si>
    <t>KAJA BOBEK</t>
  </si>
  <si>
    <t>GK VINDIJA</t>
  </si>
  <si>
    <t>EMA BELLO</t>
  </si>
  <si>
    <t>GK MAKSIMIR</t>
  </si>
  <si>
    <t>TEA DRVOSEK KIHAS</t>
  </si>
  <si>
    <t>KRSG FLORAMYE</t>
  </si>
  <si>
    <t>T</t>
  </si>
  <si>
    <t>EVA FIŠKUŠ</t>
  </si>
  <si>
    <t>LARA KNAPIĆ</t>
  </si>
  <si>
    <t>KARLA PAVLEK</t>
  </si>
  <si>
    <t>KARLA POSTONJSKI</t>
  </si>
  <si>
    <t>REA KRVAVICA</t>
  </si>
  <si>
    <t>KRG ZAGREB</t>
  </si>
  <si>
    <t>NIKOLINA DUGAČ</t>
  </si>
  <si>
    <t>KRG SIRENA</t>
  </si>
  <si>
    <t>FILIPA PUŠIĆ</t>
  </si>
  <si>
    <t>KSRG GAZELA</t>
  </si>
  <si>
    <t>EMA HORVAT</t>
  </si>
  <si>
    <t>NATALIE PINZAN</t>
  </si>
  <si>
    <t>Č</t>
  </si>
  <si>
    <t>ANA OSTOJIĆ</t>
  </si>
  <si>
    <t>ELLA MAGDIĆ</t>
  </si>
  <si>
    <t>KARLA JAKOVLJEVIĆ</t>
  </si>
  <si>
    <t>LARA GRACIN</t>
  </si>
  <si>
    <t>GK DIŠPET</t>
  </si>
  <si>
    <t>JOSIPA OJVAN</t>
  </si>
  <si>
    <t>MAGDALENA MAGDIĆ</t>
  </si>
  <si>
    <t>MARTA SKORIĆ</t>
  </si>
  <si>
    <t>HANA SAMARDŽIĆ</t>
  </si>
  <si>
    <t>KREŠIMIRA TOPIĆ</t>
  </si>
  <si>
    <t>ANJA BUKOVŠĆAK</t>
  </si>
  <si>
    <t>JUNIORKE</t>
  </si>
  <si>
    <t>REKVIZIT 1</t>
  </si>
  <si>
    <t>REKVIZIT 2</t>
  </si>
  <si>
    <t>GEA BOŠNJAK VRH</t>
  </si>
  <si>
    <t>LEONA PRETKOVIĆ</t>
  </si>
  <si>
    <t>ELMILY KNAPIĆ</t>
  </si>
  <si>
    <t>SARA ĆORLUKA</t>
  </si>
  <si>
    <t>NIKA HOST HARI</t>
  </si>
  <si>
    <t>VENDI VIDAKOVIĆ</t>
  </si>
  <si>
    <t>AK AURA</t>
  </si>
  <si>
    <t>DOMINA ZRNIĆ</t>
  </si>
  <si>
    <t>EMA MARIĆ</t>
  </si>
  <si>
    <t>MATEJA MEDAKOVIĆ</t>
  </si>
  <si>
    <t>IVANA KEVRIĆ</t>
  </si>
  <si>
    <t>IVA TEPŠIĆ</t>
  </si>
  <si>
    <t>NIKA KATANICA</t>
  </si>
  <si>
    <t>LANA DOLOVSKI</t>
  </si>
  <si>
    <t>ANASTASIA SVIRKO</t>
  </si>
  <si>
    <t>KATARINA GARIĆ</t>
  </si>
  <si>
    <t>ELA BAČIĆ</t>
  </si>
  <si>
    <t>ANA GAŠPEROV</t>
  </si>
  <si>
    <t>MIRJAM LIZOVIĆ</t>
  </si>
  <si>
    <t>MILENA BOTICA</t>
  </si>
  <si>
    <t>ANETA UNIĆ</t>
  </si>
  <si>
    <t>TAMARA RADIĆ</t>
  </si>
  <si>
    <t>MIA DŽAPO</t>
  </si>
  <si>
    <t>KADETKINJE</t>
  </si>
  <si>
    <t>REKVIZIT I</t>
  </si>
  <si>
    <t>REKVIZIT II</t>
  </si>
  <si>
    <t>ELENA KOŠĆAK</t>
  </si>
  <si>
    <t>PETRA BELEVIĆ</t>
  </si>
  <si>
    <t>KARLA KURPEZ</t>
  </si>
  <si>
    <t>SARA CRNČEC</t>
  </si>
  <si>
    <t>HANA GALETIĆ</t>
  </si>
  <si>
    <t>ISABELLA GARIĆ</t>
  </si>
  <si>
    <t>LARA TORE</t>
  </si>
  <si>
    <t>REA BELIĆ-ŠEBEČIĆ</t>
  </si>
  <si>
    <t>IVA STURA</t>
  </si>
  <si>
    <t>NINA PUNIŠ</t>
  </si>
  <si>
    <t>IVA DRAKULIĆ</t>
  </si>
  <si>
    <t>SARA GLAVAN</t>
  </si>
  <si>
    <t>MARE MILIĆ</t>
  </si>
  <si>
    <t>GITA STIPANOV</t>
  </si>
  <si>
    <t>TAMARA JUREŠIĆ</t>
  </si>
  <si>
    <t>PETRA VREKIĆ</t>
  </si>
  <si>
    <t>FRANCESCA BLASLOV</t>
  </si>
  <si>
    <t>NIKA JURKOVIĆ</t>
  </si>
  <si>
    <t>ANTONIJA GAŠPIĆ</t>
  </si>
  <si>
    <t>TONKA SLADOVLJEV</t>
  </si>
  <si>
    <t>GK ŠIBENIK-DALM</t>
  </si>
  <si>
    <t>LUCIJA ŠANTIĆ</t>
  </si>
  <si>
    <t>ML. KADETKINJE</t>
  </si>
  <si>
    <t>BEZ REKVIZITA</t>
  </si>
  <si>
    <t>REKVIZIT</t>
  </si>
  <si>
    <t>MIA GVOZDEN</t>
  </si>
  <si>
    <t>PAULINA TOMAŠKOVIĆ</t>
  </si>
  <si>
    <t>STELLA PATRK</t>
  </si>
  <si>
    <t>VITA FRANOV</t>
  </si>
  <si>
    <t>LORENA HRŽAN KEGLEVIĆ</t>
  </si>
  <si>
    <t>LUA CIZEL</t>
  </si>
  <si>
    <t>JEANINE MATIJA CALDEBOEUF</t>
  </si>
  <si>
    <t>NINA KOSANOVIĆ</t>
  </si>
  <si>
    <t>KATJA PAVASOVIĆ</t>
  </si>
  <si>
    <t>ARIJANA HUBERT</t>
  </si>
  <si>
    <t>ANAMARIA BILUŠ</t>
  </si>
  <si>
    <t>STELA MAJSTROVIĆ</t>
  </si>
  <si>
    <t>GRESA RAMADANI</t>
  </si>
  <si>
    <t>MARIA PEZELJ</t>
  </si>
  <si>
    <t>MARIKA PETROVIĆ</t>
  </si>
  <si>
    <t>ANDREA UCOVIĆ</t>
  </si>
  <si>
    <t>PETRA DUJMIĆ</t>
  </si>
  <si>
    <t>LANA ZEČIĆ</t>
  </si>
  <si>
    <t>NIKA MATELJIĆ</t>
  </si>
  <si>
    <t>ANA JURKOVIĆ</t>
  </si>
  <si>
    <t>LUCE MUŠIĆ</t>
  </si>
  <si>
    <t>SARA BANOVAC</t>
  </si>
  <si>
    <t>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</si>
</sst>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2" xfId="1" applyFont="1" applyBorder="1" applyAlignment="1">
      <alignment horizontal="left"/>
    </xf>
    <xf numFmtId="0" fontId="3" fillId="7" borderId="2" xfId="1" applyFont="1" applyFill="1" applyBorder="1" applyAlignment="1">
      <alignment horizontal="center"/>
    </xf>
    <xf numFmtId="0" fontId="3" fillId="7" borderId="4" xfId="1" applyFont="1" applyFill="1" applyBorder="1" applyAlignment="1">
      <alignment horizontal="center"/>
    </xf>
    <xf numFmtId="0" fontId="3" fillId="7" borderId="8" xfId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9" borderId="4" xfId="1" applyFont="1" applyFill="1" applyBorder="1" applyAlignment="1">
      <alignment horizontal="center"/>
    </xf>
    <xf numFmtId="0" fontId="1" fillId="0" borderId="10" xfId="0" applyFont="1" applyBorder="1"/>
    <xf numFmtId="0" fontId="1" fillId="0" borderId="10" xfId="0" applyFont="1" applyFill="1" applyBorder="1" applyAlignment="1">
      <alignment horizontal="center"/>
    </xf>
    <xf numFmtId="0" fontId="3" fillId="7" borderId="11" xfId="1" applyFont="1" applyFill="1" applyBorder="1" applyAlignment="1">
      <alignment horizontal="center"/>
    </xf>
    <xf numFmtId="0" fontId="3" fillId="7" borderId="10" xfId="1" applyFont="1" applyFill="1" applyBorder="1" applyAlignment="1">
      <alignment horizontal="center"/>
    </xf>
    <xf numFmtId="0" fontId="2" fillId="0" borderId="4" xfId="1" applyFont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/>
    </xf>
    <xf numFmtId="0" fontId="3" fillId="5" borderId="4" xfId="1" applyFont="1" applyFill="1" applyBorder="1" applyAlignment="1">
      <alignment horizontal="center"/>
    </xf>
    <xf numFmtId="0" fontId="3" fillId="6" borderId="4" xfId="1" applyFont="1" applyFill="1" applyBorder="1" applyAlignment="1">
      <alignment horizontal="center"/>
    </xf>
    <xf numFmtId="0" fontId="1" fillId="0" borderId="4" xfId="0" applyFont="1" applyBorder="1"/>
    <xf numFmtId="164" fontId="1" fillId="3" borderId="4" xfId="1" applyNumberFormat="1" applyFill="1" applyBorder="1" applyAlignment="1">
      <alignment horizontal="center"/>
    </xf>
    <xf numFmtId="164" fontId="1" fillId="4" borderId="4" xfId="1" applyNumberFormat="1" applyFill="1" applyBorder="1" applyAlignment="1">
      <alignment horizontal="center"/>
    </xf>
    <xf numFmtId="164" fontId="1" fillId="5" borderId="4" xfId="1" applyNumberFormat="1" applyFill="1" applyBorder="1" applyAlignment="1">
      <alignment horizontal="center"/>
    </xf>
    <xf numFmtId="164" fontId="3" fillId="6" borderId="4" xfId="1" applyNumberFormat="1" applyFont="1" applyFill="1" applyBorder="1" applyAlignment="1">
      <alignment horizontal="center"/>
    </xf>
    <xf numFmtId="0" fontId="2" fillId="0" borderId="21" xfId="1" applyFont="1" applyBorder="1" applyAlignment="1">
      <alignment horizontal="center" wrapText="1"/>
    </xf>
    <xf numFmtId="0" fontId="3" fillId="8" borderId="21" xfId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11" borderId="4" xfId="0" applyFont="1" applyFill="1" applyBorder="1"/>
    <xf numFmtId="164" fontId="1" fillId="11" borderId="4" xfId="1" applyNumberFormat="1" applyFill="1" applyBorder="1" applyAlignment="1">
      <alignment horizontal="center"/>
    </xf>
    <xf numFmtId="164" fontId="3" fillId="11" borderId="4" xfId="1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8" borderId="5" xfId="1" applyFont="1" applyFill="1" applyBorder="1" applyAlignment="1">
      <alignment horizontal="center"/>
    </xf>
    <xf numFmtId="164" fontId="3" fillId="8" borderId="5" xfId="1" applyNumberFormat="1" applyFont="1" applyFill="1" applyBorder="1" applyAlignment="1">
      <alignment horizontal="center"/>
    </xf>
    <xf numFmtId="0" fontId="3" fillId="10" borderId="22" xfId="1" applyFont="1" applyFill="1" applyBorder="1" applyAlignment="1">
      <alignment horizontal="center"/>
    </xf>
    <xf numFmtId="164" fontId="1" fillId="10" borderId="10" xfId="1" applyNumberFormat="1" applyFill="1" applyBorder="1" applyAlignment="1">
      <alignment horizontal="center"/>
    </xf>
    <xf numFmtId="164" fontId="3" fillId="10" borderId="10" xfId="1" applyNumberFormat="1" applyFont="1" applyFill="1" applyBorder="1" applyAlignment="1">
      <alignment horizontal="center"/>
    </xf>
    <xf numFmtId="0" fontId="3" fillId="10" borderId="10" xfId="1" applyFont="1" applyFill="1" applyBorder="1" applyAlignment="1">
      <alignment horizontal="center"/>
    </xf>
    <xf numFmtId="164" fontId="3" fillId="10" borderId="13" xfId="1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24" xfId="0" applyFont="1" applyBorder="1"/>
    <xf numFmtId="0" fontId="3" fillId="7" borderId="7" xfId="1" applyFont="1" applyFill="1" applyBorder="1" applyAlignment="1">
      <alignment horizontal="center"/>
    </xf>
    <xf numFmtId="0" fontId="1" fillId="0" borderId="12" xfId="0" applyFont="1" applyBorder="1"/>
    <xf numFmtId="0" fontId="1" fillId="0" borderId="27" xfId="0" applyFont="1" applyBorder="1"/>
    <xf numFmtId="0" fontId="2" fillId="0" borderId="7" xfId="1" applyFont="1" applyBorder="1" applyAlignment="1">
      <alignment horizontal="left"/>
    </xf>
    <xf numFmtId="0" fontId="3" fillId="2" borderId="6" xfId="1" applyFont="1" applyFill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2" borderId="9" xfId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7" borderId="0" xfId="0" applyFill="1"/>
    <xf numFmtId="0" fontId="5" fillId="7" borderId="4" xfId="0" applyFont="1" applyFill="1" applyBorder="1" applyAlignment="1">
      <alignment horizontal="center"/>
    </xf>
    <xf numFmtId="0" fontId="3" fillId="7" borderId="3" xfId="1" applyFont="1" applyFill="1" applyBorder="1" applyAlignment="1">
      <alignment horizontal="center"/>
    </xf>
    <xf numFmtId="0" fontId="3" fillId="7" borderId="25" xfId="1" applyFont="1" applyFill="1" applyBorder="1" applyAlignment="1">
      <alignment horizontal="center"/>
    </xf>
    <xf numFmtId="164" fontId="1" fillId="7" borderId="7" xfId="1" applyNumberFormat="1" applyFill="1" applyBorder="1" applyAlignment="1">
      <alignment horizontal="center"/>
    </xf>
    <xf numFmtId="164" fontId="3" fillId="7" borderId="33" xfId="1" applyNumberFormat="1" applyFont="1" applyFill="1" applyBorder="1" applyAlignment="1">
      <alignment horizontal="center"/>
    </xf>
    <xf numFmtId="164" fontId="1" fillId="7" borderId="12" xfId="1" applyNumberFormat="1" applyFill="1" applyBorder="1" applyAlignment="1">
      <alignment horizontal="center"/>
    </xf>
    <xf numFmtId="164" fontId="3" fillId="7" borderId="34" xfId="1" applyNumberFormat="1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7" borderId="20" xfId="0" applyFill="1" applyBorder="1"/>
    <xf numFmtId="164" fontId="3" fillId="7" borderId="32" xfId="1" applyNumberFormat="1" applyFont="1" applyFill="1" applyBorder="1" applyAlignment="1">
      <alignment horizontal="center"/>
    </xf>
    <xf numFmtId="164" fontId="3" fillId="7" borderId="7" xfId="1" applyNumberFormat="1" applyFont="1" applyFill="1" applyBorder="1" applyAlignment="1">
      <alignment horizontal="center"/>
    </xf>
    <xf numFmtId="164" fontId="3" fillId="7" borderId="26" xfId="1" applyNumberFormat="1" applyFont="1" applyFill="1" applyBorder="1"/>
    <xf numFmtId="164" fontId="3" fillId="7" borderId="12" xfId="1" applyNumberFormat="1" applyFont="1" applyFill="1" applyBorder="1" applyAlignment="1">
      <alignment horizontal="center"/>
    </xf>
    <xf numFmtId="164" fontId="3" fillId="7" borderId="28" xfId="1" applyNumberFormat="1" applyFont="1" applyFill="1" applyBorder="1"/>
    <xf numFmtId="0" fontId="2" fillId="7" borderId="6" xfId="1" applyFont="1" applyFill="1" applyBorder="1" applyAlignment="1">
      <alignment horizontal="center" wrapText="1"/>
    </xf>
    <xf numFmtId="0" fontId="3" fillId="7" borderId="6" xfId="1" applyFont="1" applyFill="1" applyBorder="1" applyAlignment="1">
      <alignment horizontal="center"/>
    </xf>
    <xf numFmtId="0" fontId="3" fillId="7" borderId="9" xfId="1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0" fillId="7" borderId="23" xfId="0" applyFill="1" applyBorder="1"/>
    <xf numFmtId="0" fontId="3" fillId="7" borderId="25" xfId="1" applyFont="1" applyFill="1" applyBorder="1" applyAlignment="1"/>
    <xf numFmtId="0" fontId="2" fillId="7" borderId="1" xfId="1" applyFont="1" applyFill="1" applyBorder="1" applyAlignment="1">
      <alignment horizontal="center" wrapText="1"/>
    </xf>
    <xf numFmtId="0" fontId="7" fillId="7" borderId="6" xfId="1" applyFont="1" applyFill="1" applyBorder="1" applyAlignment="1">
      <alignment horizontal="center"/>
    </xf>
    <xf numFmtId="0" fontId="6" fillId="7" borderId="16" xfId="0" applyFont="1" applyFill="1" applyBorder="1"/>
    <xf numFmtId="0" fontId="0" fillId="7" borderId="17" xfId="0" applyFill="1" applyBorder="1"/>
    <xf numFmtId="0" fontId="0" fillId="7" borderId="18" xfId="0" applyFill="1" applyBorder="1"/>
    <xf numFmtId="0" fontId="5" fillId="7" borderId="19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2" fillId="7" borderId="21" xfId="1" applyFont="1" applyFill="1" applyBorder="1" applyAlignment="1">
      <alignment horizontal="center" wrapText="1"/>
    </xf>
    <xf numFmtId="0" fontId="2" fillId="7" borderId="4" xfId="1" applyFont="1" applyFill="1" applyBorder="1" applyAlignment="1">
      <alignment horizontal="left"/>
    </xf>
    <xf numFmtId="0" fontId="3" fillId="7" borderId="5" xfId="1" applyFont="1" applyFill="1" applyBorder="1" applyAlignment="1">
      <alignment horizontal="center"/>
    </xf>
    <xf numFmtId="0" fontId="3" fillId="7" borderId="21" xfId="1" applyFont="1" applyFill="1" applyBorder="1" applyAlignment="1">
      <alignment horizontal="center"/>
    </xf>
    <xf numFmtId="0" fontId="1" fillId="7" borderId="4" xfId="0" applyFont="1" applyFill="1" applyBorder="1" applyAlignment="1">
      <alignment wrapText="1"/>
    </xf>
    <xf numFmtId="0" fontId="1" fillId="7" borderId="4" xfId="0" applyFont="1" applyFill="1" applyBorder="1"/>
    <xf numFmtId="164" fontId="1" fillId="7" borderId="4" xfId="1" applyNumberFormat="1" applyFill="1" applyBorder="1" applyAlignment="1">
      <alignment horizontal="center"/>
    </xf>
    <xf numFmtId="164" fontId="3" fillId="7" borderId="4" xfId="1" applyNumberFormat="1" applyFont="1" applyFill="1" applyBorder="1" applyAlignment="1">
      <alignment horizontal="center"/>
    </xf>
    <xf numFmtId="164" fontId="3" fillId="7" borderId="5" xfId="1" applyNumberFormat="1" applyFont="1" applyFill="1" applyBorder="1" applyAlignment="1">
      <alignment horizontal="center"/>
    </xf>
    <xf numFmtId="0" fontId="0" fillId="7" borderId="4" xfId="0" applyFill="1" applyBorder="1"/>
    <xf numFmtId="0" fontId="1" fillId="7" borderId="4" xfId="1" applyFill="1" applyBorder="1"/>
    <xf numFmtId="0" fontId="3" fillId="7" borderId="22" xfId="1" applyFont="1" applyFill="1" applyBorder="1" applyAlignment="1">
      <alignment horizontal="center"/>
    </xf>
    <xf numFmtId="0" fontId="1" fillId="7" borderId="10" xfId="0" applyFont="1" applyFill="1" applyBorder="1"/>
    <xf numFmtId="0" fontId="0" fillId="7" borderId="10" xfId="0" applyFill="1" applyBorder="1"/>
    <xf numFmtId="164" fontId="1" fillId="7" borderId="10" xfId="1" applyNumberFormat="1" applyFill="1" applyBorder="1" applyAlignment="1">
      <alignment horizontal="center"/>
    </xf>
    <xf numFmtId="164" fontId="3" fillId="7" borderId="10" xfId="1" applyNumberFormat="1" applyFont="1" applyFill="1" applyBorder="1" applyAlignment="1">
      <alignment horizontal="center"/>
    </xf>
    <xf numFmtId="164" fontId="3" fillId="7" borderId="13" xfId="1" applyNumberFormat="1" applyFont="1" applyFill="1" applyBorder="1" applyAlignment="1">
      <alignment horizontal="center"/>
    </xf>
  </cellXfs>
  <cellStyles count="2">
    <cellStyle name="Normal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4"/>
  <sheetViews>
    <sheetView tabSelected="1" view="pageLayout" zoomScaleNormal="100" workbookViewId="0">
      <selection sqref="A1:N1048576"/>
    </sheetView>
  </sheetViews>
  <sheetFormatPr defaultRowHeight="15" x14ac:dyDescent="0.25"/>
  <cols>
    <col min="1" max="1" width="7" style="53" customWidth="1"/>
    <col min="2" max="2" width="17.5703125" style="53" customWidth="1"/>
    <col min="3" max="3" width="17.140625" style="53" customWidth="1"/>
    <col min="4" max="7" width="9.140625" style="53"/>
    <col min="8" max="8" width="5.7109375" style="53" customWidth="1"/>
    <col min="9" max="12" width="9.140625" style="53"/>
    <col min="13" max="13" width="7" style="53" customWidth="1"/>
    <col min="14" max="14" width="9.140625" style="53"/>
  </cols>
  <sheetData>
    <row r="3" spans="1:14" ht="15.75" thickBot="1" x14ac:dyDescent="0.3"/>
    <row r="4" spans="1:14" ht="24" customHeight="1" x14ac:dyDescent="0.4">
      <c r="A4" s="80" t="s">
        <v>27</v>
      </c>
      <c r="B4" s="81"/>
      <c r="C4" s="82"/>
      <c r="D4" s="83" t="s">
        <v>28</v>
      </c>
      <c r="E4" s="84"/>
      <c r="F4" s="84"/>
      <c r="G4" s="84"/>
      <c r="H4" s="85"/>
      <c r="I4" s="83" t="s">
        <v>29</v>
      </c>
      <c r="J4" s="84"/>
      <c r="K4" s="84"/>
      <c r="L4" s="84"/>
      <c r="M4" s="85"/>
      <c r="N4" s="62"/>
    </row>
    <row r="5" spans="1:14" ht="30" x14ac:dyDescent="0.25">
      <c r="A5" s="86" t="s">
        <v>0</v>
      </c>
      <c r="B5" s="87" t="s">
        <v>1</v>
      </c>
      <c r="C5" s="87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4</v>
      </c>
      <c r="J5" s="3" t="s">
        <v>5</v>
      </c>
      <c r="K5" s="3" t="s">
        <v>6</v>
      </c>
      <c r="L5" s="3" t="s">
        <v>7</v>
      </c>
      <c r="M5" s="3" t="s">
        <v>8</v>
      </c>
      <c r="N5" s="88" t="s">
        <v>10</v>
      </c>
    </row>
    <row r="6" spans="1:14" ht="18.75" customHeight="1" x14ac:dyDescent="0.25">
      <c r="A6" s="89">
        <f>RANK(N6,$N$5:$N$14)</f>
        <v>1</v>
      </c>
      <c r="B6" s="90" t="s">
        <v>11</v>
      </c>
      <c r="C6" s="91" t="s">
        <v>12</v>
      </c>
      <c r="D6" s="92">
        <v>4.0999999999999996</v>
      </c>
      <c r="E6" s="92">
        <v>7.25</v>
      </c>
      <c r="F6" s="92"/>
      <c r="G6" s="93">
        <f>D6+E6-F6</f>
        <v>11.35</v>
      </c>
      <c r="H6" s="3" t="s">
        <v>13</v>
      </c>
      <c r="I6" s="92">
        <v>2.6</v>
      </c>
      <c r="J6" s="92">
        <v>6.3</v>
      </c>
      <c r="K6" s="92"/>
      <c r="L6" s="93">
        <f t="shared" ref="L6:L14" si="0">I6+J6-K6</f>
        <v>8.9</v>
      </c>
      <c r="M6" s="3" t="s">
        <v>9</v>
      </c>
      <c r="N6" s="94">
        <f t="shared" ref="N6:N14" si="1">G6+L6</f>
        <v>20.25</v>
      </c>
    </row>
    <row r="7" spans="1:14" ht="18.75" customHeight="1" x14ac:dyDescent="0.25">
      <c r="A7" s="89">
        <f t="shared" ref="A7:A14" si="2">RANK(N7,$N$5:$N$14)</f>
        <v>2</v>
      </c>
      <c r="B7" s="95" t="s">
        <v>14</v>
      </c>
      <c r="C7" s="95" t="s">
        <v>15</v>
      </c>
      <c r="D7" s="92">
        <v>2.85</v>
      </c>
      <c r="E7" s="92">
        <v>7.4</v>
      </c>
      <c r="F7" s="92"/>
      <c r="G7" s="93">
        <f t="shared" ref="G7:G14" si="3">D7+E7-F7</f>
        <v>10.25</v>
      </c>
      <c r="H7" s="3" t="s">
        <v>13</v>
      </c>
      <c r="I7" s="92">
        <v>3</v>
      </c>
      <c r="J7" s="92">
        <v>6.7</v>
      </c>
      <c r="K7" s="92"/>
      <c r="L7" s="93">
        <f t="shared" si="0"/>
        <v>9.6999999999999993</v>
      </c>
      <c r="M7" s="3" t="s">
        <v>9</v>
      </c>
      <c r="N7" s="94">
        <f t="shared" si="1"/>
        <v>19.95</v>
      </c>
    </row>
    <row r="8" spans="1:14" ht="16.5" customHeight="1" x14ac:dyDescent="0.25">
      <c r="A8" s="89">
        <f t="shared" si="2"/>
        <v>3</v>
      </c>
      <c r="B8" s="95" t="s">
        <v>16</v>
      </c>
      <c r="C8" s="95" t="s">
        <v>17</v>
      </c>
      <c r="D8" s="92">
        <v>3.6</v>
      </c>
      <c r="E8" s="92">
        <v>7</v>
      </c>
      <c r="F8" s="92"/>
      <c r="G8" s="93">
        <f t="shared" si="3"/>
        <v>10.6</v>
      </c>
      <c r="H8" s="3" t="s">
        <v>13</v>
      </c>
      <c r="I8" s="92">
        <v>2.75</v>
      </c>
      <c r="J8" s="92">
        <v>6.4</v>
      </c>
      <c r="K8" s="92"/>
      <c r="L8" s="93">
        <f t="shared" si="0"/>
        <v>9.15</v>
      </c>
      <c r="M8" s="3" t="s">
        <v>9</v>
      </c>
      <c r="N8" s="94">
        <f t="shared" si="1"/>
        <v>19.75</v>
      </c>
    </row>
    <row r="9" spans="1:14" ht="17.25" customHeight="1" x14ac:dyDescent="0.25">
      <c r="A9" s="89">
        <f t="shared" si="2"/>
        <v>4</v>
      </c>
      <c r="B9" s="96" t="s">
        <v>18</v>
      </c>
      <c r="C9" s="91" t="s">
        <v>17</v>
      </c>
      <c r="D9" s="92">
        <v>2.5</v>
      </c>
      <c r="E9" s="92">
        <v>6.3</v>
      </c>
      <c r="F9" s="92"/>
      <c r="G9" s="93">
        <f t="shared" si="3"/>
        <v>8.8000000000000007</v>
      </c>
      <c r="H9" s="3" t="s">
        <v>13</v>
      </c>
      <c r="I9" s="92">
        <v>2.5499999999999998</v>
      </c>
      <c r="J9" s="92">
        <v>6.85</v>
      </c>
      <c r="K9" s="92"/>
      <c r="L9" s="93">
        <f t="shared" si="0"/>
        <v>9.3999999999999986</v>
      </c>
      <c r="M9" s="3" t="s">
        <v>19</v>
      </c>
      <c r="N9" s="94">
        <f t="shared" si="1"/>
        <v>18.2</v>
      </c>
    </row>
    <row r="10" spans="1:14" ht="17.25" customHeight="1" x14ac:dyDescent="0.25">
      <c r="A10" s="89">
        <f t="shared" si="2"/>
        <v>5</v>
      </c>
      <c r="B10" s="90" t="s">
        <v>20</v>
      </c>
      <c r="C10" s="91" t="s">
        <v>17</v>
      </c>
      <c r="D10" s="92">
        <v>2.85</v>
      </c>
      <c r="E10" s="92">
        <v>6.95</v>
      </c>
      <c r="F10" s="92"/>
      <c r="G10" s="93">
        <f t="shared" si="3"/>
        <v>9.8000000000000007</v>
      </c>
      <c r="H10" s="3" t="s">
        <v>13</v>
      </c>
      <c r="I10" s="92">
        <v>1.5</v>
      </c>
      <c r="J10" s="92">
        <v>6.05</v>
      </c>
      <c r="K10" s="92"/>
      <c r="L10" s="93">
        <f t="shared" si="0"/>
        <v>7.55</v>
      </c>
      <c r="M10" s="3" t="s">
        <v>9</v>
      </c>
      <c r="N10" s="94">
        <f t="shared" si="1"/>
        <v>17.350000000000001</v>
      </c>
    </row>
    <row r="11" spans="1:14" ht="18.75" customHeight="1" x14ac:dyDescent="0.25">
      <c r="A11" s="89">
        <f t="shared" si="2"/>
        <v>6</v>
      </c>
      <c r="B11" s="90" t="s">
        <v>21</v>
      </c>
      <c r="C11" s="91" t="s">
        <v>15</v>
      </c>
      <c r="D11" s="92">
        <v>1.8</v>
      </c>
      <c r="E11" s="92">
        <v>6.55</v>
      </c>
      <c r="F11" s="92"/>
      <c r="G11" s="93">
        <f t="shared" si="3"/>
        <v>8.35</v>
      </c>
      <c r="H11" s="3" t="s">
        <v>13</v>
      </c>
      <c r="I11" s="92">
        <v>2.4</v>
      </c>
      <c r="J11" s="92">
        <v>6.1</v>
      </c>
      <c r="K11" s="92"/>
      <c r="L11" s="93">
        <f t="shared" si="0"/>
        <v>8.5</v>
      </c>
      <c r="M11" s="3" t="s">
        <v>9</v>
      </c>
      <c r="N11" s="94">
        <f t="shared" si="1"/>
        <v>16.850000000000001</v>
      </c>
    </row>
    <row r="12" spans="1:14" ht="18" customHeight="1" x14ac:dyDescent="0.25">
      <c r="A12" s="89">
        <f t="shared" si="2"/>
        <v>7</v>
      </c>
      <c r="B12" s="90" t="s">
        <v>22</v>
      </c>
      <c r="C12" s="91" t="s">
        <v>23</v>
      </c>
      <c r="D12" s="92">
        <v>1.1000000000000001</v>
      </c>
      <c r="E12" s="92">
        <v>5.75</v>
      </c>
      <c r="F12" s="92"/>
      <c r="G12" s="93">
        <f t="shared" si="3"/>
        <v>6.85</v>
      </c>
      <c r="H12" s="3" t="s">
        <v>13</v>
      </c>
      <c r="I12" s="92">
        <v>0.55000000000000004</v>
      </c>
      <c r="J12" s="92">
        <v>5.45</v>
      </c>
      <c r="K12" s="92"/>
      <c r="L12" s="93">
        <f t="shared" si="0"/>
        <v>6</v>
      </c>
      <c r="M12" s="3" t="s">
        <v>9</v>
      </c>
      <c r="N12" s="94">
        <f t="shared" si="1"/>
        <v>12.85</v>
      </c>
    </row>
    <row r="13" spans="1:14" ht="15.75" customHeight="1" x14ac:dyDescent="0.25">
      <c r="A13" s="89">
        <f t="shared" si="2"/>
        <v>8</v>
      </c>
      <c r="B13" s="91" t="s">
        <v>24</v>
      </c>
      <c r="C13" s="95" t="s">
        <v>25</v>
      </c>
      <c r="D13" s="92">
        <v>1.35</v>
      </c>
      <c r="E13" s="92">
        <v>6.1</v>
      </c>
      <c r="F13" s="92"/>
      <c r="G13" s="93">
        <f t="shared" si="3"/>
        <v>7.4499999999999993</v>
      </c>
      <c r="H13" s="3" t="s">
        <v>13</v>
      </c>
      <c r="I13" s="92">
        <v>0.8</v>
      </c>
      <c r="J13" s="92">
        <v>5.0999999999999996</v>
      </c>
      <c r="K13" s="92">
        <v>0.6</v>
      </c>
      <c r="L13" s="93">
        <f t="shared" si="0"/>
        <v>5.3</v>
      </c>
      <c r="M13" s="3" t="s">
        <v>9</v>
      </c>
      <c r="N13" s="94">
        <f t="shared" si="1"/>
        <v>12.75</v>
      </c>
    </row>
    <row r="14" spans="1:14" ht="18" customHeight="1" thickBot="1" x14ac:dyDescent="0.3">
      <c r="A14" s="97">
        <f t="shared" si="2"/>
        <v>9</v>
      </c>
      <c r="B14" s="98" t="s">
        <v>26</v>
      </c>
      <c r="C14" s="99" t="s">
        <v>23</v>
      </c>
      <c r="D14" s="100">
        <v>0.85</v>
      </c>
      <c r="E14" s="100">
        <v>5.9</v>
      </c>
      <c r="F14" s="100"/>
      <c r="G14" s="101">
        <f t="shared" si="3"/>
        <v>6.75</v>
      </c>
      <c r="H14" s="10" t="s">
        <v>13</v>
      </c>
      <c r="I14" s="100">
        <v>0.8</v>
      </c>
      <c r="J14" s="100">
        <v>4.6500000000000004</v>
      </c>
      <c r="K14" s="100">
        <v>0.6</v>
      </c>
      <c r="L14" s="101">
        <f t="shared" si="0"/>
        <v>4.8500000000000005</v>
      </c>
      <c r="M14" s="10" t="s">
        <v>9</v>
      </c>
      <c r="N14" s="102">
        <f t="shared" si="1"/>
        <v>11.600000000000001</v>
      </c>
    </row>
  </sheetData>
  <mergeCells count="2">
    <mergeCell ref="I4:M4"/>
    <mergeCell ref="D4:H4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verticalDpi="4294967293" r:id="rId1"/>
  <headerFooter>
    <oddHeader>&amp;C&amp;"-,Bold"&amp;16ZAVRŠNICA KUPA HRVATSKE U RG
Poreč, 05.06.2016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Layout" topLeftCell="A5" zoomScaleNormal="100" workbookViewId="0">
      <selection activeCell="A2" sqref="A2:M2"/>
    </sheetView>
  </sheetViews>
  <sheetFormatPr defaultRowHeight="15" x14ac:dyDescent="0.25"/>
  <cols>
    <col min="1" max="1" width="6.85546875" customWidth="1"/>
    <col min="2" max="2" width="20" customWidth="1"/>
    <col min="3" max="3" width="16.42578125" customWidth="1"/>
    <col min="6" max="6" width="7.42578125" customWidth="1"/>
    <col min="8" max="8" width="6.5703125" customWidth="1"/>
    <col min="13" max="13" width="6.85546875" customWidth="1"/>
  </cols>
  <sheetData>
    <row r="1" spans="1:14" ht="32.25" customHeight="1" thickBot="1" x14ac:dyDescent="0.3"/>
    <row r="2" spans="1:14" ht="30.75" customHeight="1" x14ac:dyDescent="0.4">
      <c r="A2" s="45" t="s">
        <v>61</v>
      </c>
      <c r="B2" s="46"/>
      <c r="C2" s="46"/>
      <c r="D2" s="45" t="s">
        <v>62</v>
      </c>
      <c r="E2" s="45"/>
      <c r="F2" s="45"/>
      <c r="G2" s="45"/>
      <c r="H2" s="45"/>
      <c r="I2" s="45" t="s">
        <v>63</v>
      </c>
      <c r="J2" s="45"/>
      <c r="K2" s="45"/>
      <c r="L2" s="45"/>
      <c r="M2" s="45"/>
      <c r="N2" s="27"/>
    </row>
    <row r="3" spans="1:14" ht="30" x14ac:dyDescent="0.25">
      <c r="A3" s="21" t="s">
        <v>0</v>
      </c>
      <c r="B3" s="11" t="s">
        <v>1</v>
      </c>
      <c r="C3" s="11" t="s">
        <v>3</v>
      </c>
      <c r="D3" s="12" t="s">
        <v>4</v>
      </c>
      <c r="E3" s="13" t="s">
        <v>5</v>
      </c>
      <c r="F3" s="14" t="s">
        <v>6</v>
      </c>
      <c r="G3" s="15" t="s">
        <v>7</v>
      </c>
      <c r="H3" s="3" t="s">
        <v>8</v>
      </c>
      <c r="I3" s="12" t="s">
        <v>4</v>
      </c>
      <c r="J3" s="13" t="s">
        <v>5</v>
      </c>
      <c r="K3" s="14" t="s">
        <v>6</v>
      </c>
      <c r="L3" s="15" t="s">
        <v>7</v>
      </c>
      <c r="M3" s="3" t="s">
        <v>8</v>
      </c>
      <c r="N3" s="28" t="s">
        <v>10</v>
      </c>
    </row>
    <row r="4" spans="1:14" x14ac:dyDescent="0.25">
      <c r="A4" s="22">
        <f t="shared" ref="A4:A25" si="0">RANK(N4,$N$4:$N$25)</f>
        <v>1</v>
      </c>
      <c r="B4" s="16" t="s">
        <v>30</v>
      </c>
      <c r="C4" s="16" t="s">
        <v>31</v>
      </c>
      <c r="D4" s="17">
        <v>4.6500000000000004</v>
      </c>
      <c r="E4" s="18">
        <v>7</v>
      </c>
      <c r="F4" s="19"/>
      <c r="G4" s="20">
        <f t="shared" ref="G4:G25" si="1">D4+E4-F4</f>
        <v>11.65</v>
      </c>
      <c r="H4" s="3" t="s">
        <v>13</v>
      </c>
      <c r="I4" s="17">
        <v>3.45</v>
      </c>
      <c r="J4" s="18">
        <v>6.5</v>
      </c>
      <c r="K4" s="19">
        <v>0.3</v>
      </c>
      <c r="L4" s="20">
        <f t="shared" ref="L4:L25" si="2">I4+J4-K4</f>
        <v>9.6499999999999986</v>
      </c>
      <c r="M4" s="3" t="s">
        <v>9</v>
      </c>
      <c r="N4" s="29">
        <f t="shared" ref="N4:N25" si="3">G4+L4</f>
        <v>21.299999999999997</v>
      </c>
    </row>
    <row r="5" spans="1:14" x14ac:dyDescent="0.25">
      <c r="A5" s="22">
        <f t="shared" si="0"/>
        <v>2</v>
      </c>
      <c r="B5" s="16" t="s">
        <v>32</v>
      </c>
      <c r="C5" s="16" t="s">
        <v>33</v>
      </c>
      <c r="D5" s="17">
        <v>3.5</v>
      </c>
      <c r="E5" s="18">
        <v>6.75</v>
      </c>
      <c r="F5" s="19"/>
      <c r="G5" s="20">
        <f t="shared" si="1"/>
        <v>10.25</v>
      </c>
      <c r="H5" s="3" t="s">
        <v>13</v>
      </c>
      <c r="I5" s="17">
        <v>3.1</v>
      </c>
      <c r="J5" s="18">
        <v>7.05</v>
      </c>
      <c r="K5" s="19"/>
      <c r="L5" s="20">
        <f t="shared" si="2"/>
        <v>10.15</v>
      </c>
      <c r="M5" s="3" t="s">
        <v>9</v>
      </c>
      <c r="N5" s="29">
        <f t="shared" si="3"/>
        <v>20.399999999999999</v>
      </c>
    </row>
    <row r="6" spans="1:14" x14ac:dyDescent="0.25">
      <c r="A6" s="22">
        <f t="shared" si="0"/>
        <v>3</v>
      </c>
      <c r="B6" s="16" t="s">
        <v>34</v>
      </c>
      <c r="C6" s="16" t="s">
        <v>35</v>
      </c>
      <c r="D6" s="17">
        <v>4</v>
      </c>
      <c r="E6" s="18">
        <v>7.4</v>
      </c>
      <c r="F6" s="19"/>
      <c r="G6" s="20">
        <f t="shared" si="1"/>
        <v>11.4</v>
      </c>
      <c r="H6" s="3" t="s">
        <v>13</v>
      </c>
      <c r="I6" s="25">
        <v>2.2999999999999998</v>
      </c>
      <c r="J6" s="25">
        <v>6.4</v>
      </c>
      <c r="K6" s="25"/>
      <c r="L6" s="26">
        <f t="shared" si="2"/>
        <v>8.6999999999999993</v>
      </c>
      <c r="M6" s="6" t="s">
        <v>36</v>
      </c>
      <c r="N6" s="29">
        <f t="shared" si="3"/>
        <v>20.100000000000001</v>
      </c>
    </row>
    <row r="7" spans="1:14" x14ac:dyDescent="0.25">
      <c r="A7" s="22">
        <f t="shared" si="0"/>
        <v>4</v>
      </c>
      <c r="B7" s="16" t="s">
        <v>37</v>
      </c>
      <c r="C7" s="16" t="s">
        <v>12</v>
      </c>
      <c r="D7" s="17">
        <v>3.4</v>
      </c>
      <c r="E7" s="18">
        <v>6.9</v>
      </c>
      <c r="F7" s="19"/>
      <c r="G7" s="20">
        <f t="shared" si="1"/>
        <v>10.3</v>
      </c>
      <c r="H7" s="3" t="s">
        <v>13</v>
      </c>
      <c r="I7" s="17">
        <v>3.35</v>
      </c>
      <c r="J7" s="18">
        <v>6.4</v>
      </c>
      <c r="K7" s="19"/>
      <c r="L7" s="20">
        <f t="shared" si="2"/>
        <v>9.75</v>
      </c>
      <c r="M7" s="3" t="s">
        <v>9</v>
      </c>
      <c r="N7" s="29">
        <f t="shared" si="3"/>
        <v>20.05</v>
      </c>
    </row>
    <row r="8" spans="1:14" x14ac:dyDescent="0.25">
      <c r="A8" s="22">
        <f t="shared" si="0"/>
        <v>4</v>
      </c>
      <c r="B8" s="16" t="s">
        <v>38</v>
      </c>
      <c r="C8" s="16" t="s">
        <v>12</v>
      </c>
      <c r="D8" s="17">
        <v>4.05</v>
      </c>
      <c r="E8" s="18">
        <v>5.95</v>
      </c>
      <c r="F8" s="19">
        <v>0.3</v>
      </c>
      <c r="G8" s="20">
        <f t="shared" si="1"/>
        <v>9.6999999999999993</v>
      </c>
      <c r="H8" s="3" t="s">
        <v>13</v>
      </c>
      <c r="I8" s="17">
        <v>3.45</v>
      </c>
      <c r="J8" s="18">
        <v>6.9</v>
      </c>
      <c r="K8" s="19"/>
      <c r="L8" s="20">
        <f t="shared" si="2"/>
        <v>10.350000000000001</v>
      </c>
      <c r="M8" s="3" t="s">
        <v>9</v>
      </c>
      <c r="N8" s="29">
        <f t="shared" si="3"/>
        <v>20.05</v>
      </c>
    </row>
    <row r="9" spans="1:14" x14ac:dyDescent="0.25">
      <c r="A9" s="22">
        <f t="shared" si="0"/>
        <v>6</v>
      </c>
      <c r="B9" s="16" t="s">
        <v>39</v>
      </c>
      <c r="C9" s="16" t="s">
        <v>33</v>
      </c>
      <c r="D9" s="17">
        <v>4.0999999999999996</v>
      </c>
      <c r="E9" s="18">
        <v>7.1</v>
      </c>
      <c r="F9" s="19"/>
      <c r="G9" s="20">
        <f t="shared" si="1"/>
        <v>11.2</v>
      </c>
      <c r="H9" s="3" t="s">
        <v>13</v>
      </c>
      <c r="I9" s="17">
        <v>3.5</v>
      </c>
      <c r="J9" s="18">
        <v>5.5</v>
      </c>
      <c r="K9" s="19">
        <v>0.6</v>
      </c>
      <c r="L9" s="20">
        <f t="shared" si="2"/>
        <v>8.4</v>
      </c>
      <c r="M9" s="3" t="s">
        <v>9</v>
      </c>
      <c r="N9" s="29">
        <f t="shared" si="3"/>
        <v>19.600000000000001</v>
      </c>
    </row>
    <row r="10" spans="1:14" x14ac:dyDescent="0.25">
      <c r="A10" s="22">
        <f t="shared" si="0"/>
        <v>7</v>
      </c>
      <c r="B10" s="16" t="s">
        <v>40</v>
      </c>
      <c r="C10" s="16" t="s">
        <v>33</v>
      </c>
      <c r="D10" s="17">
        <v>2.7</v>
      </c>
      <c r="E10" s="18">
        <v>6.45</v>
      </c>
      <c r="F10" s="19"/>
      <c r="G10" s="20">
        <f t="shared" si="1"/>
        <v>9.15</v>
      </c>
      <c r="H10" s="3" t="s">
        <v>13</v>
      </c>
      <c r="I10" s="17">
        <v>2.35</v>
      </c>
      <c r="J10" s="18">
        <v>6.6</v>
      </c>
      <c r="K10" s="19"/>
      <c r="L10" s="20">
        <f t="shared" si="2"/>
        <v>8.9499999999999993</v>
      </c>
      <c r="M10" s="3" t="s">
        <v>9</v>
      </c>
      <c r="N10" s="29">
        <f t="shared" si="3"/>
        <v>18.100000000000001</v>
      </c>
    </row>
    <row r="11" spans="1:14" x14ac:dyDescent="0.25">
      <c r="A11" s="22">
        <f t="shared" si="0"/>
        <v>8</v>
      </c>
      <c r="B11" s="16" t="s">
        <v>41</v>
      </c>
      <c r="C11" s="16" t="s">
        <v>42</v>
      </c>
      <c r="D11" s="17">
        <v>2.65</v>
      </c>
      <c r="E11" s="18">
        <v>6.9</v>
      </c>
      <c r="F11" s="19"/>
      <c r="G11" s="20">
        <f t="shared" si="1"/>
        <v>9.5500000000000007</v>
      </c>
      <c r="H11" s="3" t="s">
        <v>13</v>
      </c>
      <c r="I11" s="17">
        <v>2.1</v>
      </c>
      <c r="J11" s="18">
        <v>6.1</v>
      </c>
      <c r="K11" s="19"/>
      <c r="L11" s="20">
        <f t="shared" si="2"/>
        <v>8.1999999999999993</v>
      </c>
      <c r="M11" s="3" t="s">
        <v>9</v>
      </c>
      <c r="N11" s="29">
        <f t="shared" si="3"/>
        <v>17.75</v>
      </c>
    </row>
    <row r="12" spans="1:14" x14ac:dyDescent="0.25">
      <c r="A12" s="22">
        <f t="shared" si="0"/>
        <v>9</v>
      </c>
      <c r="B12" s="16" t="s">
        <v>43</v>
      </c>
      <c r="C12" s="16" t="s">
        <v>44</v>
      </c>
      <c r="D12" s="17">
        <v>3.05</v>
      </c>
      <c r="E12" s="18">
        <v>6.4</v>
      </c>
      <c r="F12" s="19"/>
      <c r="G12" s="20">
        <f t="shared" si="1"/>
        <v>9.4499999999999993</v>
      </c>
      <c r="H12" s="3" t="s">
        <v>13</v>
      </c>
      <c r="I12" s="17">
        <v>2.6</v>
      </c>
      <c r="J12" s="18">
        <v>5.4</v>
      </c>
      <c r="K12" s="19"/>
      <c r="L12" s="20">
        <f t="shared" si="2"/>
        <v>8</v>
      </c>
      <c r="M12" s="3" t="s">
        <v>9</v>
      </c>
      <c r="N12" s="29">
        <f t="shared" si="3"/>
        <v>17.45</v>
      </c>
    </row>
    <row r="13" spans="1:14" x14ac:dyDescent="0.25">
      <c r="A13" s="22">
        <f t="shared" si="0"/>
        <v>10</v>
      </c>
      <c r="B13" s="16" t="s">
        <v>45</v>
      </c>
      <c r="C13" s="16" t="s">
        <v>46</v>
      </c>
      <c r="D13" s="17">
        <v>3.2</v>
      </c>
      <c r="E13" s="18">
        <v>6</v>
      </c>
      <c r="F13" s="19"/>
      <c r="G13" s="20">
        <f t="shared" si="1"/>
        <v>9.1999999999999993</v>
      </c>
      <c r="H13" s="3" t="s">
        <v>13</v>
      </c>
      <c r="I13" s="25">
        <v>2</v>
      </c>
      <c r="J13" s="25">
        <v>6.05</v>
      </c>
      <c r="K13" s="25"/>
      <c r="L13" s="26">
        <f t="shared" si="2"/>
        <v>8.0500000000000007</v>
      </c>
      <c r="M13" s="6" t="s">
        <v>19</v>
      </c>
      <c r="N13" s="29">
        <f t="shared" si="3"/>
        <v>17.25</v>
      </c>
    </row>
    <row r="14" spans="1:14" x14ac:dyDescent="0.25">
      <c r="A14" s="22">
        <f t="shared" si="0"/>
        <v>11</v>
      </c>
      <c r="B14" s="16" t="s">
        <v>47</v>
      </c>
      <c r="C14" s="16" t="s">
        <v>33</v>
      </c>
      <c r="D14" s="17">
        <v>2.75</v>
      </c>
      <c r="E14" s="18">
        <v>6.35</v>
      </c>
      <c r="F14" s="19"/>
      <c r="G14" s="20">
        <f t="shared" si="1"/>
        <v>9.1</v>
      </c>
      <c r="H14" s="3" t="s">
        <v>13</v>
      </c>
      <c r="I14" s="17">
        <v>2.0499999999999998</v>
      </c>
      <c r="J14" s="18">
        <v>5.75</v>
      </c>
      <c r="K14" s="19"/>
      <c r="L14" s="20">
        <f t="shared" si="2"/>
        <v>7.8</v>
      </c>
      <c r="M14" s="3" t="s">
        <v>9</v>
      </c>
      <c r="N14" s="29">
        <f t="shared" si="3"/>
        <v>16.899999999999999</v>
      </c>
    </row>
    <row r="15" spans="1:14" x14ac:dyDescent="0.25">
      <c r="A15" s="22">
        <f t="shared" si="0"/>
        <v>12</v>
      </c>
      <c r="B15" s="24" t="s">
        <v>48</v>
      </c>
      <c r="C15" s="24" t="s">
        <v>46</v>
      </c>
      <c r="D15" s="25">
        <v>2.2000000000000002</v>
      </c>
      <c r="E15" s="25">
        <v>5.8</v>
      </c>
      <c r="F15" s="25"/>
      <c r="G15" s="26">
        <f t="shared" si="1"/>
        <v>8</v>
      </c>
      <c r="H15" s="6" t="s">
        <v>49</v>
      </c>
      <c r="I15" s="17">
        <v>2.5499999999999998</v>
      </c>
      <c r="J15" s="18">
        <v>6.3</v>
      </c>
      <c r="K15" s="19"/>
      <c r="L15" s="20">
        <f t="shared" si="2"/>
        <v>8.85</v>
      </c>
      <c r="M15" s="3" t="s">
        <v>9</v>
      </c>
      <c r="N15" s="29">
        <f t="shared" si="3"/>
        <v>16.850000000000001</v>
      </c>
    </row>
    <row r="16" spans="1:14" x14ac:dyDescent="0.25">
      <c r="A16" s="22">
        <f t="shared" si="0"/>
        <v>13</v>
      </c>
      <c r="B16" s="16" t="s">
        <v>50</v>
      </c>
      <c r="C16" s="16" t="s">
        <v>33</v>
      </c>
      <c r="D16" s="17">
        <v>1.55</v>
      </c>
      <c r="E16" s="18">
        <v>6.65</v>
      </c>
      <c r="F16" s="19"/>
      <c r="G16" s="20">
        <f t="shared" si="1"/>
        <v>8.2000000000000011</v>
      </c>
      <c r="H16" s="3" t="s">
        <v>13</v>
      </c>
      <c r="I16" s="17">
        <v>1.55</v>
      </c>
      <c r="J16" s="18">
        <v>5.55</v>
      </c>
      <c r="K16" s="19"/>
      <c r="L16" s="20">
        <f t="shared" si="2"/>
        <v>7.1</v>
      </c>
      <c r="M16" s="3" t="s">
        <v>9</v>
      </c>
      <c r="N16" s="29">
        <f t="shared" si="3"/>
        <v>15.3</v>
      </c>
    </row>
    <row r="17" spans="1:14" x14ac:dyDescent="0.25">
      <c r="A17" s="22">
        <f t="shared" si="0"/>
        <v>14</v>
      </c>
      <c r="B17" s="16" t="s">
        <v>51</v>
      </c>
      <c r="C17" s="16" t="s">
        <v>25</v>
      </c>
      <c r="D17" s="17">
        <v>1.55</v>
      </c>
      <c r="E17" s="18">
        <v>5.95</v>
      </c>
      <c r="F17" s="19"/>
      <c r="G17" s="20">
        <f t="shared" si="1"/>
        <v>7.5</v>
      </c>
      <c r="H17" s="3" t="s">
        <v>13</v>
      </c>
      <c r="I17" s="17">
        <v>1.4</v>
      </c>
      <c r="J17" s="18">
        <v>5.9</v>
      </c>
      <c r="K17" s="19"/>
      <c r="L17" s="20">
        <f t="shared" si="2"/>
        <v>7.3000000000000007</v>
      </c>
      <c r="M17" s="3" t="s">
        <v>9</v>
      </c>
      <c r="N17" s="29">
        <f t="shared" si="3"/>
        <v>14.8</v>
      </c>
    </row>
    <row r="18" spans="1:14" x14ac:dyDescent="0.25">
      <c r="A18" s="22">
        <f t="shared" si="0"/>
        <v>15</v>
      </c>
      <c r="B18" s="16" t="s">
        <v>52</v>
      </c>
      <c r="C18" s="16" t="s">
        <v>25</v>
      </c>
      <c r="D18" s="17">
        <v>1.45</v>
      </c>
      <c r="E18" s="18">
        <v>5.3</v>
      </c>
      <c r="F18" s="19"/>
      <c r="G18" s="20">
        <f t="shared" si="1"/>
        <v>6.75</v>
      </c>
      <c r="H18" s="3" t="s">
        <v>13</v>
      </c>
      <c r="I18" s="17">
        <v>0.85</v>
      </c>
      <c r="J18" s="18">
        <v>5</v>
      </c>
      <c r="K18" s="19"/>
      <c r="L18" s="20">
        <f t="shared" si="2"/>
        <v>5.85</v>
      </c>
      <c r="M18" s="3" t="s">
        <v>9</v>
      </c>
      <c r="N18" s="29">
        <f t="shared" si="3"/>
        <v>12.6</v>
      </c>
    </row>
    <row r="19" spans="1:14" x14ac:dyDescent="0.25">
      <c r="A19" s="22">
        <f t="shared" si="0"/>
        <v>16</v>
      </c>
      <c r="B19" s="16" t="s">
        <v>53</v>
      </c>
      <c r="C19" s="16" t="s">
        <v>54</v>
      </c>
      <c r="D19" s="17">
        <v>1.05</v>
      </c>
      <c r="E19" s="18">
        <v>5.7</v>
      </c>
      <c r="F19" s="19"/>
      <c r="G19" s="20">
        <f t="shared" si="1"/>
        <v>6.75</v>
      </c>
      <c r="H19" s="3" t="s">
        <v>13</v>
      </c>
      <c r="I19" s="17">
        <v>0.7</v>
      </c>
      <c r="J19" s="18">
        <v>4.55</v>
      </c>
      <c r="K19" s="19"/>
      <c r="L19" s="20">
        <f t="shared" si="2"/>
        <v>5.25</v>
      </c>
      <c r="M19" s="3" t="s">
        <v>9</v>
      </c>
      <c r="N19" s="29">
        <f t="shared" si="3"/>
        <v>12</v>
      </c>
    </row>
    <row r="20" spans="1:14" x14ac:dyDescent="0.25">
      <c r="A20" s="22">
        <f t="shared" si="0"/>
        <v>17</v>
      </c>
      <c r="B20" s="24" t="s">
        <v>55</v>
      </c>
      <c r="C20" s="24" t="s">
        <v>23</v>
      </c>
      <c r="D20" s="25">
        <v>0.6</v>
      </c>
      <c r="E20" s="25">
        <v>5.45</v>
      </c>
      <c r="F20" s="25"/>
      <c r="G20" s="26">
        <f t="shared" si="1"/>
        <v>6.05</v>
      </c>
      <c r="H20" s="6" t="s">
        <v>19</v>
      </c>
      <c r="I20" s="17">
        <v>0.65</v>
      </c>
      <c r="J20" s="25">
        <v>5.15</v>
      </c>
      <c r="K20" s="25"/>
      <c r="L20" s="26">
        <f t="shared" si="2"/>
        <v>5.8000000000000007</v>
      </c>
      <c r="M20" s="6" t="s">
        <v>13</v>
      </c>
      <c r="N20" s="29">
        <f t="shared" si="3"/>
        <v>11.850000000000001</v>
      </c>
    </row>
    <row r="21" spans="1:14" x14ac:dyDescent="0.25">
      <c r="A21" s="22">
        <f t="shared" si="0"/>
        <v>18</v>
      </c>
      <c r="B21" s="16" t="s">
        <v>56</v>
      </c>
      <c r="C21" s="16" t="s">
        <v>25</v>
      </c>
      <c r="D21" s="17">
        <v>0.5</v>
      </c>
      <c r="E21" s="18">
        <v>4.8</v>
      </c>
      <c r="F21" s="19"/>
      <c r="G21" s="20">
        <f t="shared" si="1"/>
        <v>5.3</v>
      </c>
      <c r="H21" s="3" t="s">
        <v>13</v>
      </c>
      <c r="I21" s="17">
        <v>0.3</v>
      </c>
      <c r="J21" s="18">
        <v>4.6500000000000004</v>
      </c>
      <c r="K21" s="19"/>
      <c r="L21" s="20">
        <f t="shared" si="2"/>
        <v>4.95</v>
      </c>
      <c r="M21" s="3" t="s">
        <v>9</v>
      </c>
      <c r="N21" s="29">
        <f t="shared" si="3"/>
        <v>10.25</v>
      </c>
    </row>
    <row r="22" spans="1:14" x14ac:dyDescent="0.25">
      <c r="A22" s="22">
        <f t="shared" si="0"/>
        <v>19</v>
      </c>
      <c r="B22" s="16" t="s">
        <v>57</v>
      </c>
      <c r="C22" s="16" t="s">
        <v>25</v>
      </c>
      <c r="D22" s="17">
        <v>0.5</v>
      </c>
      <c r="E22" s="18">
        <v>5.25</v>
      </c>
      <c r="F22" s="19"/>
      <c r="G22" s="20">
        <f t="shared" si="1"/>
        <v>5.75</v>
      </c>
      <c r="H22" s="3" t="s">
        <v>13</v>
      </c>
      <c r="I22" s="17">
        <v>0.3</v>
      </c>
      <c r="J22" s="18">
        <v>4</v>
      </c>
      <c r="K22" s="19"/>
      <c r="L22" s="20">
        <f t="shared" si="2"/>
        <v>4.3</v>
      </c>
      <c r="M22" s="3" t="s">
        <v>9</v>
      </c>
      <c r="N22" s="29">
        <f t="shared" si="3"/>
        <v>10.050000000000001</v>
      </c>
    </row>
    <row r="23" spans="1:14" x14ac:dyDescent="0.25">
      <c r="A23" s="22">
        <f t="shared" si="0"/>
        <v>20</v>
      </c>
      <c r="B23" s="16" t="s">
        <v>58</v>
      </c>
      <c r="C23" s="16" t="s">
        <v>25</v>
      </c>
      <c r="D23" s="17">
        <v>0.55000000000000004</v>
      </c>
      <c r="E23" s="18">
        <v>4.2</v>
      </c>
      <c r="F23" s="19">
        <v>0.6</v>
      </c>
      <c r="G23" s="20">
        <f t="shared" si="1"/>
        <v>4.1500000000000004</v>
      </c>
      <c r="H23" s="3" t="s">
        <v>13</v>
      </c>
      <c r="I23" s="17">
        <v>0.5</v>
      </c>
      <c r="J23" s="18">
        <v>4.25</v>
      </c>
      <c r="K23" s="19">
        <v>0.6</v>
      </c>
      <c r="L23" s="20">
        <f t="shared" si="2"/>
        <v>4.1500000000000004</v>
      </c>
      <c r="M23" s="3" t="s">
        <v>9</v>
      </c>
      <c r="N23" s="29">
        <f t="shared" si="3"/>
        <v>8.3000000000000007</v>
      </c>
    </row>
    <row r="24" spans="1:14" x14ac:dyDescent="0.25">
      <c r="A24" s="22">
        <f t="shared" si="0"/>
        <v>21</v>
      </c>
      <c r="B24" s="16" t="s">
        <v>59</v>
      </c>
      <c r="C24" s="16" t="s">
        <v>25</v>
      </c>
      <c r="D24" s="17">
        <v>0.15</v>
      </c>
      <c r="E24" s="18">
        <v>3.7</v>
      </c>
      <c r="F24" s="19">
        <v>0.6</v>
      </c>
      <c r="G24" s="20">
        <f t="shared" si="1"/>
        <v>3.25</v>
      </c>
      <c r="H24" s="3" t="s">
        <v>13</v>
      </c>
      <c r="I24" s="17">
        <v>0.65</v>
      </c>
      <c r="J24" s="18">
        <v>4.0999999999999996</v>
      </c>
      <c r="K24" s="19"/>
      <c r="L24" s="20">
        <f t="shared" si="2"/>
        <v>4.75</v>
      </c>
      <c r="M24" s="3" t="s">
        <v>9</v>
      </c>
      <c r="N24" s="29">
        <f t="shared" si="3"/>
        <v>8</v>
      </c>
    </row>
    <row r="25" spans="1:14" ht="15.75" thickBot="1" x14ac:dyDescent="0.3">
      <c r="A25" s="30">
        <f t="shared" si="0"/>
        <v>22</v>
      </c>
      <c r="B25" s="7" t="s">
        <v>60</v>
      </c>
      <c r="C25" s="7" t="s">
        <v>42</v>
      </c>
      <c r="D25" s="31">
        <v>0</v>
      </c>
      <c r="E25" s="31">
        <v>0</v>
      </c>
      <c r="F25" s="31"/>
      <c r="G25" s="32">
        <f t="shared" si="1"/>
        <v>0</v>
      </c>
      <c r="H25" s="33"/>
      <c r="I25" s="31">
        <v>0</v>
      </c>
      <c r="J25" s="31">
        <v>0</v>
      </c>
      <c r="K25" s="31"/>
      <c r="L25" s="32">
        <f t="shared" si="2"/>
        <v>0</v>
      </c>
      <c r="M25" s="33"/>
      <c r="N25" s="34">
        <f t="shared" si="3"/>
        <v>0</v>
      </c>
    </row>
  </sheetData>
  <mergeCells count="3">
    <mergeCell ref="A2:C2"/>
    <mergeCell ref="D2:H2"/>
    <mergeCell ref="I2:M2"/>
  </mergeCells>
  <pageMargins left="0.31496062992125984" right="0.11811023622047245" top="0.74803149606299213" bottom="0.74803149606299213" header="0.31496062992125984" footer="0.31496062992125984"/>
  <pageSetup paperSize="9" orientation="landscape" r:id="rId1"/>
  <headerFooter>
    <oddHeader>&amp;C&amp;16ZAVRŠNICA KUPA HRVATSKE U RG
Poreč, 05.06.2016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Layout" zoomScaleNormal="100" workbookViewId="0">
      <selection sqref="A1:A1048576"/>
    </sheetView>
  </sheetViews>
  <sheetFormatPr defaultRowHeight="15" x14ac:dyDescent="0.25"/>
  <cols>
    <col min="1" max="1" width="6.42578125" style="53" customWidth="1"/>
    <col min="3" max="3" width="10.5703125" customWidth="1"/>
    <col min="4" max="4" width="17.28515625" customWidth="1"/>
    <col min="5" max="8" width="9.140625" style="53"/>
    <col min="9" max="9" width="6.85546875" style="53" customWidth="1"/>
    <col min="10" max="13" width="9.140625" style="53"/>
    <col min="14" max="14" width="6.42578125" style="53" customWidth="1"/>
    <col min="15" max="16" width="9.140625" style="53"/>
  </cols>
  <sheetData>
    <row r="1" spans="1:15" ht="20.25" customHeight="1" x14ac:dyDescent="0.25"/>
    <row r="2" spans="1:15" ht="21" customHeight="1" thickBot="1" x14ac:dyDescent="0.3"/>
    <row r="3" spans="1:15" ht="30" customHeight="1" thickBot="1" x14ac:dyDescent="0.45">
      <c r="A3" s="47" t="s">
        <v>87</v>
      </c>
      <c r="B3" s="48"/>
      <c r="C3" s="48"/>
      <c r="D3" s="49"/>
      <c r="E3" s="71" t="s">
        <v>88</v>
      </c>
      <c r="F3" s="72"/>
      <c r="G3" s="72"/>
      <c r="H3" s="72"/>
      <c r="I3" s="73"/>
      <c r="J3" s="71" t="s">
        <v>89</v>
      </c>
      <c r="K3" s="74"/>
      <c r="L3" s="74"/>
      <c r="M3" s="74"/>
      <c r="N3" s="75"/>
      <c r="O3" s="76"/>
    </row>
    <row r="4" spans="1:15" ht="30.75" thickBot="1" x14ac:dyDescent="0.3">
      <c r="A4" s="78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77" t="s">
        <v>10</v>
      </c>
    </row>
    <row r="5" spans="1:15" ht="15.75" thickTop="1" x14ac:dyDescent="0.25">
      <c r="A5" s="79">
        <f>RANK(O5,$O$4:$O$26)</f>
        <v>1</v>
      </c>
      <c r="B5" s="35" t="s">
        <v>64</v>
      </c>
      <c r="C5" s="23"/>
      <c r="D5" s="36" t="s">
        <v>15</v>
      </c>
      <c r="E5" s="57">
        <v>3.1</v>
      </c>
      <c r="F5" s="57">
        <v>6.55</v>
      </c>
      <c r="G5" s="57"/>
      <c r="H5" s="64">
        <f t="shared" ref="H5:H26" si="0">E5+F5-G5</f>
        <v>9.65</v>
      </c>
      <c r="I5" s="4" t="s">
        <v>13</v>
      </c>
      <c r="J5" s="57">
        <v>3.65</v>
      </c>
      <c r="K5" s="57">
        <v>7</v>
      </c>
      <c r="L5" s="57"/>
      <c r="M5" s="64">
        <f t="shared" ref="M5:M26" si="1">J5+K5-L5</f>
        <v>10.65</v>
      </c>
      <c r="N5" s="37" t="s">
        <v>9</v>
      </c>
      <c r="O5" s="65">
        <f t="shared" ref="O5:O26" si="2">H5+M5</f>
        <v>20.3</v>
      </c>
    </row>
    <row r="6" spans="1:15" x14ac:dyDescent="0.25">
      <c r="A6" s="79">
        <f t="shared" ref="A6:A26" si="3">RANK(O6,$O$4:$O$26)</f>
        <v>2</v>
      </c>
      <c r="B6" s="35" t="s">
        <v>65</v>
      </c>
      <c r="C6" s="5"/>
      <c r="D6" s="36" t="s">
        <v>31</v>
      </c>
      <c r="E6" s="57">
        <v>2.95</v>
      </c>
      <c r="F6" s="57">
        <v>6.4</v>
      </c>
      <c r="G6" s="57"/>
      <c r="H6" s="64">
        <f t="shared" si="0"/>
        <v>9.3500000000000014</v>
      </c>
      <c r="I6" s="4" t="s">
        <v>19</v>
      </c>
      <c r="J6" s="57">
        <v>3.35</v>
      </c>
      <c r="K6" s="57">
        <v>6.8</v>
      </c>
      <c r="L6" s="57"/>
      <c r="M6" s="64">
        <f t="shared" si="1"/>
        <v>10.15</v>
      </c>
      <c r="N6" s="37" t="s">
        <v>13</v>
      </c>
      <c r="O6" s="65">
        <f t="shared" si="2"/>
        <v>19.5</v>
      </c>
    </row>
    <row r="7" spans="1:15" x14ac:dyDescent="0.25">
      <c r="A7" s="79">
        <f t="shared" si="3"/>
        <v>3</v>
      </c>
      <c r="B7" s="35" t="s">
        <v>66</v>
      </c>
      <c r="C7" s="5"/>
      <c r="D7" s="36" t="s">
        <v>12</v>
      </c>
      <c r="E7" s="57">
        <v>3.15</v>
      </c>
      <c r="F7" s="57">
        <v>6.4</v>
      </c>
      <c r="G7" s="57"/>
      <c r="H7" s="64">
        <f t="shared" si="0"/>
        <v>9.5500000000000007</v>
      </c>
      <c r="I7" s="4" t="s">
        <v>13</v>
      </c>
      <c r="J7" s="57">
        <v>2.35</v>
      </c>
      <c r="K7" s="57">
        <v>6.4</v>
      </c>
      <c r="L7" s="57"/>
      <c r="M7" s="64">
        <f t="shared" si="1"/>
        <v>8.75</v>
      </c>
      <c r="N7" s="37" t="s">
        <v>9</v>
      </c>
      <c r="O7" s="65">
        <f t="shared" si="2"/>
        <v>18.3</v>
      </c>
    </row>
    <row r="8" spans="1:15" x14ac:dyDescent="0.25">
      <c r="A8" s="79">
        <f t="shared" si="3"/>
        <v>4</v>
      </c>
      <c r="B8" s="35" t="s">
        <v>67</v>
      </c>
      <c r="C8" s="5"/>
      <c r="D8" s="36" t="s">
        <v>33</v>
      </c>
      <c r="E8" s="57">
        <v>2.7</v>
      </c>
      <c r="F8" s="57">
        <v>6.5</v>
      </c>
      <c r="G8" s="57"/>
      <c r="H8" s="64">
        <f t="shared" si="0"/>
        <v>9.1999999999999993</v>
      </c>
      <c r="I8" s="4" t="s">
        <v>13</v>
      </c>
      <c r="J8" s="57">
        <v>1.95</v>
      </c>
      <c r="K8" s="57">
        <v>6.3</v>
      </c>
      <c r="L8" s="57"/>
      <c r="M8" s="64">
        <f t="shared" si="1"/>
        <v>8.25</v>
      </c>
      <c r="N8" s="37" t="s">
        <v>9</v>
      </c>
      <c r="O8" s="65">
        <f t="shared" si="2"/>
        <v>17.45</v>
      </c>
    </row>
    <row r="9" spans="1:15" x14ac:dyDescent="0.25">
      <c r="A9" s="79">
        <f t="shared" si="3"/>
        <v>5</v>
      </c>
      <c r="B9" s="35" t="s">
        <v>68</v>
      </c>
      <c r="C9" s="5"/>
      <c r="D9" s="36" t="s">
        <v>33</v>
      </c>
      <c r="E9" s="57">
        <v>1.9</v>
      </c>
      <c r="F9" s="57">
        <v>6</v>
      </c>
      <c r="G9" s="57"/>
      <c r="H9" s="64">
        <f t="shared" si="0"/>
        <v>7.9</v>
      </c>
      <c r="I9" s="4" t="s">
        <v>13</v>
      </c>
      <c r="J9" s="57">
        <v>2.85</v>
      </c>
      <c r="K9" s="57">
        <v>6.3</v>
      </c>
      <c r="L9" s="57"/>
      <c r="M9" s="64">
        <f t="shared" si="1"/>
        <v>9.15</v>
      </c>
      <c r="N9" s="37" t="s">
        <v>9</v>
      </c>
      <c r="O9" s="65">
        <f t="shared" si="2"/>
        <v>17.05</v>
      </c>
    </row>
    <row r="10" spans="1:15" x14ac:dyDescent="0.25">
      <c r="A10" s="79">
        <f t="shared" si="3"/>
        <v>6</v>
      </c>
      <c r="B10" s="35" t="s">
        <v>69</v>
      </c>
      <c r="C10" s="5"/>
      <c r="D10" s="36" t="s">
        <v>70</v>
      </c>
      <c r="E10" s="57">
        <v>2.75</v>
      </c>
      <c r="F10" s="57">
        <v>6.6</v>
      </c>
      <c r="G10" s="57"/>
      <c r="H10" s="64">
        <f t="shared" si="0"/>
        <v>9.35</v>
      </c>
      <c r="I10" s="4" t="s">
        <v>13</v>
      </c>
      <c r="J10" s="57">
        <v>1.9</v>
      </c>
      <c r="K10" s="57">
        <v>5.6</v>
      </c>
      <c r="L10" s="57"/>
      <c r="M10" s="64">
        <f t="shared" si="1"/>
        <v>7.5</v>
      </c>
      <c r="N10" s="37" t="s">
        <v>9</v>
      </c>
      <c r="O10" s="65">
        <f t="shared" si="2"/>
        <v>16.850000000000001</v>
      </c>
    </row>
    <row r="11" spans="1:15" x14ac:dyDescent="0.25">
      <c r="A11" s="79">
        <f t="shared" si="3"/>
        <v>7</v>
      </c>
      <c r="B11" s="35" t="s">
        <v>71</v>
      </c>
      <c r="C11" s="5"/>
      <c r="D11" s="36" t="s">
        <v>35</v>
      </c>
      <c r="E11" s="57">
        <v>2.25</v>
      </c>
      <c r="F11" s="57">
        <v>6.1</v>
      </c>
      <c r="G11" s="57"/>
      <c r="H11" s="64">
        <f t="shared" si="0"/>
        <v>8.35</v>
      </c>
      <c r="I11" s="4" t="s">
        <v>13</v>
      </c>
      <c r="J11" s="57">
        <v>1.6</v>
      </c>
      <c r="K11" s="57">
        <v>5.95</v>
      </c>
      <c r="L11" s="57"/>
      <c r="M11" s="64">
        <f t="shared" si="1"/>
        <v>7.5500000000000007</v>
      </c>
      <c r="N11" s="37" t="s">
        <v>9</v>
      </c>
      <c r="O11" s="65">
        <f t="shared" si="2"/>
        <v>15.9</v>
      </c>
    </row>
    <row r="12" spans="1:15" x14ac:dyDescent="0.25">
      <c r="A12" s="79">
        <f t="shared" si="3"/>
        <v>8</v>
      </c>
      <c r="B12" s="35" t="s">
        <v>72</v>
      </c>
      <c r="C12" s="5"/>
      <c r="D12" s="36" t="s">
        <v>17</v>
      </c>
      <c r="E12" s="57">
        <v>2</v>
      </c>
      <c r="F12" s="57">
        <v>6.1</v>
      </c>
      <c r="G12" s="57"/>
      <c r="H12" s="64">
        <f t="shared" si="0"/>
        <v>8.1</v>
      </c>
      <c r="I12" s="4" t="s">
        <v>13</v>
      </c>
      <c r="J12" s="57">
        <v>1.55</v>
      </c>
      <c r="K12" s="57">
        <v>5.8</v>
      </c>
      <c r="L12" s="57"/>
      <c r="M12" s="64">
        <f t="shared" si="1"/>
        <v>7.35</v>
      </c>
      <c r="N12" s="4" t="s">
        <v>9</v>
      </c>
      <c r="O12" s="65">
        <f t="shared" si="2"/>
        <v>15.45</v>
      </c>
    </row>
    <row r="13" spans="1:15" x14ac:dyDescent="0.25">
      <c r="A13" s="79">
        <f t="shared" si="3"/>
        <v>8</v>
      </c>
      <c r="B13" s="35" t="s">
        <v>73</v>
      </c>
      <c r="C13" s="5"/>
      <c r="D13" s="36" t="s">
        <v>42</v>
      </c>
      <c r="E13" s="57">
        <v>1.6</v>
      </c>
      <c r="F13" s="57">
        <v>5.9</v>
      </c>
      <c r="G13" s="57"/>
      <c r="H13" s="64">
        <f t="shared" si="0"/>
        <v>7.5</v>
      </c>
      <c r="I13" s="4" t="s">
        <v>13</v>
      </c>
      <c r="J13" s="57">
        <v>1.65</v>
      </c>
      <c r="K13" s="57">
        <v>6.3</v>
      </c>
      <c r="L13" s="57"/>
      <c r="M13" s="64">
        <f t="shared" si="1"/>
        <v>7.9499999999999993</v>
      </c>
      <c r="N13" s="4" t="s">
        <v>9</v>
      </c>
      <c r="O13" s="65">
        <f t="shared" si="2"/>
        <v>15.45</v>
      </c>
    </row>
    <row r="14" spans="1:15" x14ac:dyDescent="0.25">
      <c r="A14" s="79">
        <f t="shared" si="3"/>
        <v>10</v>
      </c>
      <c r="B14" s="35" t="s">
        <v>74</v>
      </c>
      <c r="C14" s="5"/>
      <c r="D14" s="36" t="s">
        <v>44</v>
      </c>
      <c r="E14" s="57">
        <v>2.1</v>
      </c>
      <c r="F14" s="57">
        <v>5.95</v>
      </c>
      <c r="G14" s="57"/>
      <c r="H14" s="64">
        <f t="shared" si="0"/>
        <v>8.0500000000000007</v>
      </c>
      <c r="I14" s="4" t="s">
        <v>13</v>
      </c>
      <c r="J14" s="57">
        <v>1.45</v>
      </c>
      <c r="K14" s="57">
        <v>5.65</v>
      </c>
      <c r="L14" s="57"/>
      <c r="M14" s="64">
        <f t="shared" si="1"/>
        <v>7.1000000000000005</v>
      </c>
      <c r="N14" s="4" t="s">
        <v>9</v>
      </c>
      <c r="O14" s="65">
        <f t="shared" si="2"/>
        <v>15.150000000000002</v>
      </c>
    </row>
    <row r="15" spans="1:15" x14ac:dyDescent="0.25">
      <c r="A15" s="79">
        <f t="shared" si="3"/>
        <v>11</v>
      </c>
      <c r="B15" s="35" t="s">
        <v>75</v>
      </c>
      <c r="C15" s="5"/>
      <c r="D15" s="36" t="s">
        <v>46</v>
      </c>
      <c r="E15" s="57">
        <v>1.5</v>
      </c>
      <c r="F15" s="57">
        <v>5.8</v>
      </c>
      <c r="G15" s="57">
        <v>0.6</v>
      </c>
      <c r="H15" s="64">
        <f t="shared" si="0"/>
        <v>6.7</v>
      </c>
      <c r="I15" s="4" t="s">
        <v>19</v>
      </c>
      <c r="J15" s="57">
        <v>1.85</v>
      </c>
      <c r="K15" s="57">
        <v>6.4</v>
      </c>
      <c r="L15" s="57"/>
      <c r="M15" s="64">
        <f t="shared" si="1"/>
        <v>8.25</v>
      </c>
      <c r="N15" s="4" t="s">
        <v>13</v>
      </c>
      <c r="O15" s="65">
        <f t="shared" si="2"/>
        <v>14.95</v>
      </c>
    </row>
    <row r="16" spans="1:15" x14ac:dyDescent="0.25">
      <c r="A16" s="79">
        <f t="shared" si="3"/>
        <v>12</v>
      </c>
      <c r="B16" s="35" t="s">
        <v>76</v>
      </c>
      <c r="C16" s="5"/>
      <c r="D16" s="36" t="s">
        <v>17</v>
      </c>
      <c r="E16" s="57">
        <v>1.3</v>
      </c>
      <c r="F16" s="57">
        <v>5.95</v>
      </c>
      <c r="G16" s="57"/>
      <c r="H16" s="64">
        <f t="shared" si="0"/>
        <v>7.25</v>
      </c>
      <c r="I16" s="4" t="s">
        <v>13</v>
      </c>
      <c r="J16" s="57">
        <v>1.35</v>
      </c>
      <c r="K16" s="57">
        <v>5.85</v>
      </c>
      <c r="L16" s="57"/>
      <c r="M16" s="64">
        <f t="shared" si="1"/>
        <v>7.1999999999999993</v>
      </c>
      <c r="N16" s="4" t="s">
        <v>9</v>
      </c>
      <c r="O16" s="65">
        <f t="shared" si="2"/>
        <v>14.45</v>
      </c>
    </row>
    <row r="17" spans="1:15" x14ac:dyDescent="0.25">
      <c r="A17" s="79">
        <f t="shared" si="3"/>
        <v>13</v>
      </c>
      <c r="B17" s="35" t="s">
        <v>77</v>
      </c>
      <c r="C17" s="5"/>
      <c r="D17" s="36" t="s">
        <v>42</v>
      </c>
      <c r="E17" s="57">
        <v>1.65</v>
      </c>
      <c r="F17" s="57">
        <v>5.3</v>
      </c>
      <c r="G17" s="57"/>
      <c r="H17" s="64">
        <f t="shared" si="0"/>
        <v>6.9499999999999993</v>
      </c>
      <c r="I17" s="4" t="s">
        <v>13</v>
      </c>
      <c r="J17" s="57">
        <v>1.35</v>
      </c>
      <c r="K17" s="57">
        <v>5.7</v>
      </c>
      <c r="L17" s="57"/>
      <c r="M17" s="64">
        <f t="shared" si="1"/>
        <v>7.0500000000000007</v>
      </c>
      <c r="N17" s="4" t="s">
        <v>9</v>
      </c>
      <c r="O17" s="65">
        <f t="shared" si="2"/>
        <v>14</v>
      </c>
    </row>
    <row r="18" spans="1:15" x14ac:dyDescent="0.25">
      <c r="A18" s="79">
        <f t="shared" si="3"/>
        <v>13</v>
      </c>
      <c r="B18" s="35" t="s">
        <v>78</v>
      </c>
      <c r="C18" s="5"/>
      <c r="D18" s="36" t="s">
        <v>35</v>
      </c>
      <c r="E18" s="57">
        <v>1.7</v>
      </c>
      <c r="F18" s="57">
        <v>5.9</v>
      </c>
      <c r="G18" s="57"/>
      <c r="H18" s="64">
        <f t="shared" si="0"/>
        <v>7.6000000000000005</v>
      </c>
      <c r="I18" s="4" t="s">
        <v>13</v>
      </c>
      <c r="J18" s="57">
        <v>1.1499999999999999</v>
      </c>
      <c r="K18" s="57">
        <v>5.25</v>
      </c>
      <c r="L18" s="57"/>
      <c r="M18" s="64">
        <f t="shared" si="1"/>
        <v>6.4</v>
      </c>
      <c r="N18" s="4" t="s">
        <v>9</v>
      </c>
      <c r="O18" s="65">
        <f t="shared" si="2"/>
        <v>14</v>
      </c>
    </row>
    <row r="19" spans="1:15" x14ac:dyDescent="0.25">
      <c r="A19" s="79">
        <f t="shared" si="3"/>
        <v>15</v>
      </c>
      <c r="B19" s="35" t="s">
        <v>79</v>
      </c>
      <c r="C19" s="5"/>
      <c r="D19" s="36" t="s">
        <v>15</v>
      </c>
      <c r="E19" s="57">
        <v>1.5</v>
      </c>
      <c r="F19" s="57">
        <v>5.45</v>
      </c>
      <c r="G19" s="57">
        <v>0.6</v>
      </c>
      <c r="H19" s="64">
        <f t="shared" si="0"/>
        <v>6.3500000000000005</v>
      </c>
      <c r="I19" s="4" t="s">
        <v>13</v>
      </c>
      <c r="J19" s="57">
        <v>1.25</v>
      </c>
      <c r="K19" s="57">
        <v>5.9</v>
      </c>
      <c r="L19" s="57"/>
      <c r="M19" s="64">
        <f t="shared" si="1"/>
        <v>7.15</v>
      </c>
      <c r="N19" s="4" t="s">
        <v>9</v>
      </c>
      <c r="O19" s="65">
        <f t="shared" si="2"/>
        <v>13.5</v>
      </c>
    </row>
    <row r="20" spans="1:15" x14ac:dyDescent="0.25">
      <c r="A20" s="79">
        <f t="shared" si="3"/>
        <v>16</v>
      </c>
      <c r="B20" s="35" t="s">
        <v>80</v>
      </c>
      <c r="C20" s="5"/>
      <c r="D20" s="36" t="s">
        <v>54</v>
      </c>
      <c r="E20" s="57">
        <v>1.1499999999999999</v>
      </c>
      <c r="F20" s="57">
        <v>5.7</v>
      </c>
      <c r="G20" s="57"/>
      <c r="H20" s="64">
        <f t="shared" si="0"/>
        <v>6.85</v>
      </c>
      <c r="I20" s="4" t="s">
        <v>13</v>
      </c>
      <c r="J20" s="57">
        <v>1</v>
      </c>
      <c r="K20" s="57">
        <v>5.45</v>
      </c>
      <c r="L20" s="57"/>
      <c r="M20" s="64">
        <f t="shared" si="1"/>
        <v>6.45</v>
      </c>
      <c r="N20" s="4" t="s">
        <v>9</v>
      </c>
      <c r="O20" s="65">
        <f t="shared" si="2"/>
        <v>13.3</v>
      </c>
    </row>
    <row r="21" spans="1:15" x14ac:dyDescent="0.25">
      <c r="A21" s="79">
        <f t="shared" si="3"/>
        <v>16</v>
      </c>
      <c r="B21" s="35" t="s">
        <v>81</v>
      </c>
      <c r="C21" s="5"/>
      <c r="D21" s="36" t="s">
        <v>54</v>
      </c>
      <c r="E21" s="57">
        <v>1.45</v>
      </c>
      <c r="F21" s="57">
        <v>5.35</v>
      </c>
      <c r="G21" s="57"/>
      <c r="H21" s="64">
        <f t="shared" si="0"/>
        <v>6.8</v>
      </c>
      <c r="I21" s="4" t="s">
        <v>13</v>
      </c>
      <c r="J21" s="57">
        <v>1</v>
      </c>
      <c r="K21" s="57">
        <v>5.5</v>
      </c>
      <c r="L21" s="57"/>
      <c r="M21" s="64">
        <f t="shared" si="1"/>
        <v>6.5</v>
      </c>
      <c r="N21" s="4" t="s">
        <v>9</v>
      </c>
      <c r="O21" s="65">
        <f t="shared" si="2"/>
        <v>13.3</v>
      </c>
    </row>
    <row r="22" spans="1:15" x14ac:dyDescent="0.25">
      <c r="A22" s="79">
        <f t="shared" si="3"/>
        <v>18</v>
      </c>
      <c r="B22" s="35" t="s">
        <v>82</v>
      </c>
      <c r="C22" s="5"/>
      <c r="D22" s="36" t="s">
        <v>23</v>
      </c>
      <c r="E22" s="57">
        <v>0.85</v>
      </c>
      <c r="F22" s="57">
        <v>5.65</v>
      </c>
      <c r="G22" s="57"/>
      <c r="H22" s="64">
        <f t="shared" si="0"/>
        <v>6.5</v>
      </c>
      <c r="I22" s="4" t="s">
        <v>13</v>
      </c>
      <c r="J22" s="57">
        <v>1.05</v>
      </c>
      <c r="K22" s="57">
        <v>4.75</v>
      </c>
      <c r="L22" s="57"/>
      <c r="M22" s="64">
        <f t="shared" si="1"/>
        <v>5.8</v>
      </c>
      <c r="N22" s="4" t="s">
        <v>19</v>
      </c>
      <c r="O22" s="65">
        <f t="shared" si="2"/>
        <v>12.3</v>
      </c>
    </row>
    <row r="23" spans="1:15" x14ac:dyDescent="0.25">
      <c r="A23" s="79">
        <f t="shared" si="3"/>
        <v>19</v>
      </c>
      <c r="B23" s="35" t="s">
        <v>83</v>
      </c>
      <c r="C23" s="5"/>
      <c r="D23" s="36" t="s">
        <v>35</v>
      </c>
      <c r="E23" s="57">
        <v>0.7</v>
      </c>
      <c r="F23" s="57">
        <v>4.8499999999999996</v>
      </c>
      <c r="G23" s="57"/>
      <c r="H23" s="64">
        <f t="shared" si="0"/>
        <v>5.55</v>
      </c>
      <c r="I23" s="4" t="s">
        <v>19</v>
      </c>
      <c r="J23" s="57">
        <v>1.3</v>
      </c>
      <c r="K23" s="57">
        <v>5.3</v>
      </c>
      <c r="L23" s="57"/>
      <c r="M23" s="64">
        <f t="shared" si="1"/>
        <v>6.6</v>
      </c>
      <c r="N23" s="4" t="s">
        <v>13</v>
      </c>
      <c r="O23" s="65">
        <f t="shared" si="2"/>
        <v>12.149999999999999</v>
      </c>
    </row>
    <row r="24" spans="1:15" x14ac:dyDescent="0.25">
      <c r="A24" s="79">
        <f t="shared" si="3"/>
        <v>20</v>
      </c>
      <c r="B24" s="35" t="s">
        <v>84</v>
      </c>
      <c r="C24" s="5"/>
      <c r="D24" s="36" t="s">
        <v>25</v>
      </c>
      <c r="E24" s="57">
        <v>0.95</v>
      </c>
      <c r="F24" s="57">
        <v>5</v>
      </c>
      <c r="G24" s="57"/>
      <c r="H24" s="64">
        <f t="shared" si="0"/>
        <v>5.95</v>
      </c>
      <c r="I24" s="4" t="s">
        <v>13</v>
      </c>
      <c r="J24" s="57">
        <v>0.7</v>
      </c>
      <c r="K24" s="57">
        <v>5.15</v>
      </c>
      <c r="L24" s="57"/>
      <c r="M24" s="64">
        <f t="shared" si="1"/>
        <v>5.8500000000000005</v>
      </c>
      <c r="N24" s="4" t="s">
        <v>9</v>
      </c>
      <c r="O24" s="65">
        <f t="shared" si="2"/>
        <v>11.8</v>
      </c>
    </row>
    <row r="25" spans="1:15" x14ac:dyDescent="0.25">
      <c r="A25" s="79">
        <f t="shared" si="3"/>
        <v>21</v>
      </c>
      <c r="B25" s="35" t="s">
        <v>85</v>
      </c>
      <c r="C25" s="5"/>
      <c r="D25" s="36" t="s">
        <v>35</v>
      </c>
      <c r="E25" s="57">
        <v>0.7</v>
      </c>
      <c r="F25" s="57">
        <v>4.75</v>
      </c>
      <c r="G25" s="57"/>
      <c r="H25" s="64">
        <f t="shared" si="0"/>
        <v>5.45</v>
      </c>
      <c r="I25" s="4" t="s">
        <v>13</v>
      </c>
      <c r="J25" s="57">
        <v>0.7</v>
      </c>
      <c r="K25" s="57">
        <v>4.55</v>
      </c>
      <c r="L25" s="57"/>
      <c r="M25" s="64">
        <f t="shared" si="1"/>
        <v>5.25</v>
      </c>
      <c r="N25" s="4" t="s">
        <v>19</v>
      </c>
      <c r="O25" s="65">
        <f t="shared" si="2"/>
        <v>10.7</v>
      </c>
    </row>
    <row r="26" spans="1:15" ht="15.75" thickBot="1" x14ac:dyDescent="0.3">
      <c r="A26" s="79">
        <f t="shared" si="3"/>
        <v>22</v>
      </c>
      <c r="B26" s="38" t="s">
        <v>86</v>
      </c>
      <c r="C26" s="8"/>
      <c r="D26" s="39" t="s">
        <v>25</v>
      </c>
      <c r="E26" s="59">
        <v>0.45</v>
      </c>
      <c r="F26" s="59">
        <v>4.55</v>
      </c>
      <c r="G26" s="59"/>
      <c r="H26" s="66">
        <f t="shared" si="0"/>
        <v>5</v>
      </c>
      <c r="I26" s="9" t="s">
        <v>13</v>
      </c>
      <c r="J26" s="59">
        <v>0.55000000000000004</v>
      </c>
      <c r="K26" s="59">
        <v>4.3</v>
      </c>
      <c r="L26" s="59"/>
      <c r="M26" s="66">
        <f t="shared" si="1"/>
        <v>4.8499999999999996</v>
      </c>
      <c r="N26" s="9" t="s">
        <v>9</v>
      </c>
      <c r="O26" s="67">
        <f t="shared" si="2"/>
        <v>9.85</v>
      </c>
    </row>
  </sheetData>
  <mergeCells count="3">
    <mergeCell ref="A3:D3"/>
    <mergeCell ref="E3:I3"/>
    <mergeCell ref="J3:N3"/>
  </mergeCells>
  <pageMargins left="0.31496062992125984" right="0.11811023622047245" top="0.74803149606299213" bottom="0.74803149606299213" header="0.31496062992125984" footer="0.31496062992125984"/>
  <pageSetup paperSize="9" scale="95" orientation="landscape" horizontalDpi="4294967293" verticalDpi="4294967293" r:id="rId1"/>
  <headerFooter>
    <oddHeader>&amp;C&amp;16ZAVRŠNICA KUPA HRVATSKE U RG
Poreč, 05.06.2016.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view="pageLayout" zoomScaleNormal="100" workbookViewId="0">
      <selection sqref="A1:A1048576"/>
    </sheetView>
  </sheetViews>
  <sheetFormatPr defaultRowHeight="15" x14ac:dyDescent="0.25"/>
  <cols>
    <col min="1" max="1" width="7.5703125" style="53" customWidth="1"/>
    <col min="2" max="2" width="21" customWidth="1"/>
    <col min="3" max="3" width="17.140625" customWidth="1"/>
    <col min="4" max="5" width="9.140625" style="53"/>
    <col min="6" max="6" width="8.5703125" style="53" customWidth="1"/>
    <col min="7" max="12" width="9.140625" style="53"/>
  </cols>
  <sheetData>
    <row r="2" spans="1:12" ht="23.25" customHeight="1" thickBot="1" x14ac:dyDescent="0.3"/>
    <row r="3" spans="1:12" ht="32.25" customHeight="1" x14ac:dyDescent="0.4">
      <c r="A3" s="50" t="s">
        <v>112</v>
      </c>
      <c r="B3" s="51"/>
      <c r="C3" s="51"/>
      <c r="D3" s="61" t="s">
        <v>113</v>
      </c>
      <c r="E3" s="61"/>
      <c r="F3" s="61"/>
      <c r="G3" s="61"/>
      <c r="H3" s="61" t="s">
        <v>114</v>
      </c>
      <c r="I3" s="61"/>
      <c r="J3" s="61"/>
      <c r="K3" s="61"/>
      <c r="L3" s="62"/>
    </row>
    <row r="4" spans="1:12" ht="15.75" thickBot="1" x14ac:dyDescent="0.3">
      <c r="A4" s="68" t="s">
        <v>0</v>
      </c>
      <c r="B4" s="40" t="s">
        <v>1</v>
      </c>
      <c r="C4" s="40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4</v>
      </c>
      <c r="I4" s="2" t="s">
        <v>5</v>
      </c>
      <c r="J4" s="2" t="s">
        <v>6</v>
      </c>
      <c r="K4" s="2" t="s">
        <v>7</v>
      </c>
      <c r="L4" s="63" t="s">
        <v>10</v>
      </c>
    </row>
    <row r="5" spans="1:12" ht="15.75" thickTop="1" x14ac:dyDescent="0.25">
      <c r="A5" s="69">
        <f>RANK(L5,$L$4:$L$25)</f>
        <v>1</v>
      </c>
      <c r="B5" s="35" t="s">
        <v>90</v>
      </c>
      <c r="C5" s="36" t="s">
        <v>31</v>
      </c>
      <c r="D5" s="57">
        <v>2.65</v>
      </c>
      <c r="E5" s="57">
        <v>7.35</v>
      </c>
      <c r="F5" s="57"/>
      <c r="G5" s="64">
        <f t="shared" ref="G5:G25" si="0">D5+E5-F5</f>
        <v>10</v>
      </c>
      <c r="H5" s="57">
        <v>2.7</v>
      </c>
      <c r="I5" s="57">
        <v>6.3</v>
      </c>
      <c r="J5" s="57"/>
      <c r="K5" s="64">
        <f t="shared" ref="K5:K25" si="1">H5+I5-J5</f>
        <v>9</v>
      </c>
      <c r="L5" s="65">
        <f t="shared" ref="L5:L25" si="2">G5+K5</f>
        <v>19</v>
      </c>
    </row>
    <row r="6" spans="1:12" x14ac:dyDescent="0.25">
      <c r="A6" s="69">
        <f t="shared" ref="A6:A25" si="3">RANK(L6,$L$4:$L$25)</f>
        <v>2</v>
      </c>
      <c r="B6" s="35" t="s">
        <v>91</v>
      </c>
      <c r="C6" s="36" t="s">
        <v>12</v>
      </c>
      <c r="D6" s="57">
        <v>2.6</v>
      </c>
      <c r="E6" s="57">
        <v>7.25</v>
      </c>
      <c r="F6" s="57"/>
      <c r="G6" s="64">
        <f t="shared" si="0"/>
        <v>9.85</v>
      </c>
      <c r="H6" s="57">
        <v>2.25</v>
      </c>
      <c r="I6" s="57">
        <v>6.65</v>
      </c>
      <c r="J6" s="57"/>
      <c r="K6" s="64">
        <f t="shared" si="1"/>
        <v>8.9</v>
      </c>
      <c r="L6" s="65">
        <f t="shared" si="2"/>
        <v>18.75</v>
      </c>
    </row>
    <row r="7" spans="1:12" x14ac:dyDescent="0.25">
      <c r="A7" s="69">
        <f t="shared" si="3"/>
        <v>3</v>
      </c>
      <c r="B7" s="35" t="s">
        <v>92</v>
      </c>
      <c r="C7" s="36" t="s">
        <v>15</v>
      </c>
      <c r="D7" s="57">
        <v>2.5</v>
      </c>
      <c r="E7" s="57">
        <v>7.85</v>
      </c>
      <c r="F7" s="57"/>
      <c r="G7" s="64">
        <f t="shared" si="0"/>
        <v>10.35</v>
      </c>
      <c r="H7" s="57">
        <v>1.7</v>
      </c>
      <c r="I7" s="57">
        <v>6.4</v>
      </c>
      <c r="J7" s="57"/>
      <c r="K7" s="64">
        <f t="shared" si="1"/>
        <v>8.1</v>
      </c>
      <c r="L7" s="65">
        <f t="shared" si="2"/>
        <v>18.45</v>
      </c>
    </row>
    <row r="8" spans="1:12" x14ac:dyDescent="0.25">
      <c r="A8" s="69">
        <f t="shared" si="3"/>
        <v>4</v>
      </c>
      <c r="B8" s="35" t="s">
        <v>93</v>
      </c>
      <c r="C8" s="36" t="s">
        <v>31</v>
      </c>
      <c r="D8" s="57">
        <v>2</v>
      </c>
      <c r="E8" s="57">
        <v>7.1</v>
      </c>
      <c r="F8" s="57"/>
      <c r="G8" s="64">
        <f t="shared" si="0"/>
        <v>9.1</v>
      </c>
      <c r="H8" s="57">
        <v>2.1</v>
      </c>
      <c r="I8" s="57">
        <v>6.85</v>
      </c>
      <c r="J8" s="57"/>
      <c r="K8" s="64">
        <f t="shared" si="1"/>
        <v>8.9499999999999993</v>
      </c>
      <c r="L8" s="65">
        <f t="shared" si="2"/>
        <v>18.049999999999997</v>
      </c>
    </row>
    <row r="9" spans="1:12" x14ac:dyDescent="0.25">
      <c r="A9" s="69">
        <f t="shared" si="3"/>
        <v>5</v>
      </c>
      <c r="B9" s="35" t="s">
        <v>94</v>
      </c>
      <c r="C9" s="36" t="s">
        <v>17</v>
      </c>
      <c r="D9" s="57">
        <v>2.15</v>
      </c>
      <c r="E9" s="57">
        <v>6.95</v>
      </c>
      <c r="F9" s="57"/>
      <c r="G9" s="64">
        <f t="shared" si="0"/>
        <v>9.1</v>
      </c>
      <c r="H9" s="57">
        <v>2.4</v>
      </c>
      <c r="I9" s="57">
        <v>6.4</v>
      </c>
      <c r="J9" s="57"/>
      <c r="K9" s="64">
        <f t="shared" si="1"/>
        <v>8.8000000000000007</v>
      </c>
      <c r="L9" s="65">
        <f t="shared" si="2"/>
        <v>17.899999999999999</v>
      </c>
    </row>
    <row r="10" spans="1:12" x14ac:dyDescent="0.25">
      <c r="A10" s="69">
        <f t="shared" si="3"/>
        <v>6</v>
      </c>
      <c r="B10" s="35" t="s">
        <v>95</v>
      </c>
      <c r="C10" s="36" t="s">
        <v>15</v>
      </c>
      <c r="D10" s="57">
        <v>2.2999999999999998</v>
      </c>
      <c r="E10" s="57">
        <v>7.05</v>
      </c>
      <c r="F10" s="57"/>
      <c r="G10" s="64">
        <f t="shared" si="0"/>
        <v>9.35</v>
      </c>
      <c r="H10" s="57">
        <v>1.95</v>
      </c>
      <c r="I10" s="57">
        <v>6.3</v>
      </c>
      <c r="J10" s="57"/>
      <c r="K10" s="64">
        <f t="shared" si="1"/>
        <v>8.25</v>
      </c>
      <c r="L10" s="65">
        <f t="shared" si="2"/>
        <v>17.600000000000001</v>
      </c>
    </row>
    <row r="11" spans="1:12" x14ac:dyDescent="0.25">
      <c r="A11" s="69">
        <f t="shared" si="3"/>
        <v>7</v>
      </c>
      <c r="B11" s="35" t="s">
        <v>96</v>
      </c>
      <c r="C11" s="36" t="s">
        <v>42</v>
      </c>
      <c r="D11" s="57">
        <v>2.15</v>
      </c>
      <c r="E11" s="57">
        <v>7.1</v>
      </c>
      <c r="F11" s="57"/>
      <c r="G11" s="64">
        <f t="shared" si="0"/>
        <v>9.25</v>
      </c>
      <c r="H11" s="57">
        <v>1.6</v>
      </c>
      <c r="I11" s="57">
        <v>6.2</v>
      </c>
      <c r="J11" s="57"/>
      <c r="K11" s="64">
        <f t="shared" si="1"/>
        <v>7.8000000000000007</v>
      </c>
      <c r="L11" s="65">
        <f t="shared" si="2"/>
        <v>17.05</v>
      </c>
    </row>
    <row r="12" spans="1:12" x14ac:dyDescent="0.25">
      <c r="A12" s="69">
        <f t="shared" si="3"/>
        <v>8</v>
      </c>
      <c r="B12" s="35" t="s">
        <v>97</v>
      </c>
      <c r="C12" s="36" t="s">
        <v>31</v>
      </c>
      <c r="D12" s="57">
        <v>2.2000000000000002</v>
      </c>
      <c r="E12" s="57">
        <v>7.4</v>
      </c>
      <c r="F12" s="57"/>
      <c r="G12" s="64">
        <f t="shared" si="0"/>
        <v>9.6000000000000014</v>
      </c>
      <c r="H12" s="57">
        <v>1.75</v>
      </c>
      <c r="I12" s="57">
        <v>5.85</v>
      </c>
      <c r="J12" s="57">
        <v>0.3</v>
      </c>
      <c r="K12" s="64">
        <f t="shared" si="1"/>
        <v>7.3</v>
      </c>
      <c r="L12" s="65">
        <f t="shared" si="2"/>
        <v>16.900000000000002</v>
      </c>
    </row>
    <row r="13" spans="1:12" x14ac:dyDescent="0.25">
      <c r="A13" s="69">
        <f t="shared" si="3"/>
        <v>9</v>
      </c>
      <c r="B13" s="35" t="s">
        <v>98</v>
      </c>
      <c r="C13" s="36" t="s">
        <v>44</v>
      </c>
      <c r="D13" s="57">
        <v>2.1</v>
      </c>
      <c r="E13" s="57">
        <v>7.1</v>
      </c>
      <c r="F13" s="57"/>
      <c r="G13" s="64">
        <f t="shared" si="0"/>
        <v>9.1999999999999993</v>
      </c>
      <c r="H13" s="57">
        <v>1.75</v>
      </c>
      <c r="I13" s="57">
        <v>5.9</v>
      </c>
      <c r="J13" s="57"/>
      <c r="K13" s="64">
        <f t="shared" si="1"/>
        <v>7.65</v>
      </c>
      <c r="L13" s="65">
        <f t="shared" si="2"/>
        <v>16.850000000000001</v>
      </c>
    </row>
    <row r="14" spans="1:12" x14ac:dyDescent="0.25">
      <c r="A14" s="69">
        <f t="shared" si="3"/>
        <v>10</v>
      </c>
      <c r="B14" s="35" t="s">
        <v>99</v>
      </c>
      <c r="C14" s="36" t="s">
        <v>12</v>
      </c>
      <c r="D14" s="57">
        <v>2.2000000000000002</v>
      </c>
      <c r="E14" s="57">
        <v>6.65</v>
      </c>
      <c r="F14" s="57"/>
      <c r="G14" s="64">
        <f t="shared" si="0"/>
        <v>8.8500000000000014</v>
      </c>
      <c r="H14" s="57">
        <v>1.95</v>
      </c>
      <c r="I14" s="57">
        <v>5.75</v>
      </c>
      <c r="J14" s="57"/>
      <c r="K14" s="64">
        <f t="shared" si="1"/>
        <v>7.7</v>
      </c>
      <c r="L14" s="65">
        <f t="shared" si="2"/>
        <v>16.55</v>
      </c>
    </row>
    <row r="15" spans="1:12" x14ac:dyDescent="0.25">
      <c r="A15" s="69">
        <f t="shared" si="3"/>
        <v>11</v>
      </c>
      <c r="B15" s="35" t="s">
        <v>100</v>
      </c>
      <c r="C15" s="36" t="s">
        <v>15</v>
      </c>
      <c r="D15" s="57">
        <v>1.8</v>
      </c>
      <c r="E15" s="57">
        <v>7.25</v>
      </c>
      <c r="F15" s="57"/>
      <c r="G15" s="64">
        <f t="shared" si="0"/>
        <v>9.0500000000000007</v>
      </c>
      <c r="H15" s="57">
        <v>1.05</v>
      </c>
      <c r="I15" s="57">
        <v>6.4</v>
      </c>
      <c r="J15" s="57"/>
      <c r="K15" s="64">
        <f t="shared" si="1"/>
        <v>7.45</v>
      </c>
      <c r="L15" s="65">
        <f t="shared" si="2"/>
        <v>16.5</v>
      </c>
    </row>
    <row r="16" spans="1:12" x14ac:dyDescent="0.25">
      <c r="A16" s="69">
        <f t="shared" si="3"/>
        <v>12</v>
      </c>
      <c r="B16" s="35" t="s">
        <v>101</v>
      </c>
      <c r="C16" s="36" t="s">
        <v>44</v>
      </c>
      <c r="D16" s="57">
        <v>1.9</v>
      </c>
      <c r="E16" s="57">
        <v>7.15</v>
      </c>
      <c r="F16" s="57"/>
      <c r="G16" s="64">
        <f t="shared" si="0"/>
        <v>9.0500000000000007</v>
      </c>
      <c r="H16" s="57">
        <v>1.5</v>
      </c>
      <c r="I16" s="57">
        <v>5.9</v>
      </c>
      <c r="J16" s="57"/>
      <c r="K16" s="64">
        <f t="shared" si="1"/>
        <v>7.4</v>
      </c>
      <c r="L16" s="65">
        <f t="shared" si="2"/>
        <v>16.450000000000003</v>
      </c>
    </row>
    <row r="17" spans="1:12" x14ac:dyDescent="0.25">
      <c r="A17" s="69">
        <f t="shared" si="3"/>
        <v>13</v>
      </c>
      <c r="B17" s="35" t="s">
        <v>102</v>
      </c>
      <c r="C17" s="36" t="s">
        <v>33</v>
      </c>
      <c r="D17" s="57">
        <v>2.1</v>
      </c>
      <c r="E17" s="57">
        <v>6.85</v>
      </c>
      <c r="F17" s="57"/>
      <c r="G17" s="64">
        <f t="shared" si="0"/>
        <v>8.9499999999999993</v>
      </c>
      <c r="H17" s="57">
        <v>1.5</v>
      </c>
      <c r="I17" s="57">
        <v>5.95</v>
      </c>
      <c r="J17" s="57"/>
      <c r="K17" s="64">
        <f t="shared" si="1"/>
        <v>7.45</v>
      </c>
      <c r="L17" s="65">
        <f t="shared" si="2"/>
        <v>16.399999999999999</v>
      </c>
    </row>
    <row r="18" spans="1:12" x14ac:dyDescent="0.25">
      <c r="A18" s="69">
        <f t="shared" si="3"/>
        <v>14</v>
      </c>
      <c r="B18" s="35" t="s">
        <v>103</v>
      </c>
      <c r="C18" s="36" t="s">
        <v>44</v>
      </c>
      <c r="D18" s="57">
        <v>1.65</v>
      </c>
      <c r="E18" s="57">
        <v>7.05</v>
      </c>
      <c r="F18" s="57"/>
      <c r="G18" s="64">
        <f t="shared" si="0"/>
        <v>8.6999999999999993</v>
      </c>
      <c r="H18" s="57">
        <v>1.55</v>
      </c>
      <c r="I18" s="57">
        <v>6</v>
      </c>
      <c r="J18" s="57"/>
      <c r="K18" s="64">
        <f t="shared" si="1"/>
        <v>7.55</v>
      </c>
      <c r="L18" s="65">
        <f t="shared" si="2"/>
        <v>16.25</v>
      </c>
    </row>
    <row r="19" spans="1:12" x14ac:dyDescent="0.25">
      <c r="A19" s="69">
        <f t="shared" si="3"/>
        <v>15</v>
      </c>
      <c r="B19" s="35" t="s">
        <v>104</v>
      </c>
      <c r="C19" s="36" t="s">
        <v>44</v>
      </c>
      <c r="D19" s="57">
        <v>1.5</v>
      </c>
      <c r="E19" s="57">
        <v>6.9</v>
      </c>
      <c r="F19" s="57"/>
      <c r="G19" s="64">
        <f t="shared" si="0"/>
        <v>8.4</v>
      </c>
      <c r="H19" s="57">
        <v>1.65</v>
      </c>
      <c r="I19" s="57">
        <v>5.65</v>
      </c>
      <c r="J19" s="57"/>
      <c r="K19" s="64">
        <f t="shared" si="1"/>
        <v>7.3000000000000007</v>
      </c>
      <c r="L19" s="65">
        <f t="shared" si="2"/>
        <v>15.700000000000001</v>
      </c>
    </row>
    <row r="20" spans="1:12" x14ac:dyDescent="0.25">
      <c r="A20" s="69">
        <f t="shared" si="3"/>
        <v>16</v>
      </c>
      <c r="B20" s="35" t="s">
        <v>105</v>
      </c>
      <c r="C20" s="36" t="s">
        <v>23</v>
      </c>
      <c r="D20" s="57">
        <v>1.5</v>
      </c>
      <c r="E20" s="57">
        <v>6.75</v>
      </c>
      <c r="F20" s="57"/>
      <c r="G20" s="64">
        <f t="shared" si="0"/>
        <v>8.25</v>
      </c>
      <c r="H20" s="57">
        <v>1.1499999999999999</v>
      </c>
      <c r="I20" s="57">
        <v>5.4</v>
      </c>
      <c r="J20" s="57"/>
      <c r="K20" s="64">
        <f t="shared" si="1"/>
        <v>6.5500000000000007</v>
      </c>
      <c r="L20" s="65">
        <f t="shared" si="2"/>
        <v>14.8</v>
      </c>
    </row>
    <row r="21" spans="1:12" x14ac:dyDescent="0.25">
      <c r="A21" s="69">
        <f t="shared" si="3"/>
        <v>17</v>
      </c>
      <c r="B21" s="35" t="s">
        <v>106</v>
      </c>
      <c r="C21" s="36" t="s">
        <v>44</v>
      </c>
      <c r="D21" s="57">
        <v>1.1499999999999999</v>
      </c>
      <c r="E21" s="57">
        <v>6.85</v>
      </c>
      <c r="F21" s="57"/>
      <c r="G21" s="64">
        <f t="shared" si="0"/>
        <v>8</v>
      </c>
      <c r="H21" s="57">
        <v>1.1000000000000001</v>
      </c>
      <c r="I21" s="57">
        <v>5.6</v>
      </c>
      <c r="J21" s="57"/>
      <c r="K21" s="64">
        <f t="shared" si="1"/>
        <v>6.6999999999999993</v>
      </c>
      <c r="L21" s="65">
        <f t="shared" si="2"/>
        <v>14.7</v>
      </c>
    </row>
    <row r="22" spans="1:12" x14ac:dyDescent="0.25">
      <c r="A22" s="69">
        <f t="shared" si="3"/>
        <v>18</v>
      </c>
      <c r="B22" s="35" t="s">
        <v>107</v>
      </c>
      <c r="C22" s="36" t="s">
        <v>17</v>
      </c>
      <c r="D22" s="57">
        <v>1.1499999999999999</v>
      </c>
      <c r="E22" s="57">
        <v>6.45</v>
      </c>
      <c r="F22" s="57"/>
      <c r="G22" s="64">
        <f t="shared" si="0"/>
        <v>7.6</v>
      </c>
      <c r="H22" s="57">
        <v>1.1499999999999999</v>
      </c>
      <c r="I22" s="57">
        <v>5.8</v>
      </c>
      <c r="J22" s="57"/>
      <c r="K22" s="64">
        <f t="shared" si="1"/>
        <v>6.9499999999999993</v>
      </c>
      <c r="L22" s="65">
        <f t="shared" si="2"/>
        <v>14.549999999999999</v>
      </c>
    </row>
    <row r="23" spans="1:12" x14ac:dyDescent="0.25">
      <c r="A23" s="69">
        <f t="shared" si="3"/>
        <v>19</v>
      </c>
      <c r="B23" s="35" t="s">
        <v>108</v>
      </c>
      <c r="C23" s="36" t="s">
        <v>23</v>
      </c>
      <c r="D23" s="57">
        <v>1.25</v>
      </c>
      <c r="E23" s="57">
        <v>6.55</v>
      </c>
      <c r="F23" s="57"/>
      <c r="G23" s="64">
        <f t="shared" si="0"/>
        <v>7.8</v>
      </c>
      <c r="H23" s="57">
        <v>1.25</v>
      </c>
      <c r="I23" s="57">
        <v>5.25</v>
      </c>
      <c r="J23" s="57"/>
      <c r="K23" s="64">
        <f t="shared" si="1"/>
        <v>6.5</v>
      </c>
      <c r="L23" s="65">
        <f t="shared" si="2"/>
        <v>14.3</v>
      </c>
    </row>
    <row r="24" spans="1:12" x14ac:dyDescent="0.25">
      <c r="A24" s="69">
        <f t="shared" si="3"/>
        <v>20</v>
      </c>
      <c r="B24" s="35" t="s">
        <v>109</v>
      </c>
      <c r="C24" s="36" t="s">
        <v>110</v>
      </c>
      <c r="D24" s="57">
        <v>1.1000000000000001</v>
      </c>
      <c r="E24" s="57">
        <v>6.25</v>
      </c>
      <c r="F24" s="57"/>
      <c r="G24" s="64">
        <f t="shared" si="0"/>
        <v>7.35</v>
      </c>
      <c r="H24" s="57">
        <v>1</v>
      </c>
      <c r="I24" s="57">
        <v>5.6</v>
      </c>
      <c r="J24" s="57"/>
      <c r="K24" s="64">
        <f t="shared" si="1"/>
        <v>6.6</v>
      </c>
      <c r="L24" s="65">
        <f t="shared" si="2"/>
        <v>13.95</v>
      </c>
    </row>
    <row r="25" spans="1:12" ht="15.75" thickBot="1" x14ac:dyDescent="0.3">
      <c r="A25" s="70">
        <f t="shared" si="3"/>
        <v>21</v>
      </c>
      <c r="B25" s="38" t="s">
        <v>111</v>
      </c>
      <c r="C25" s="39" t="s">
        <v>23</v>
      </c>
      <c r="D25" s="59">
        <v>0</v>
      </c>
      <c r="E25" s="59">
        <v>0</v>
      </c>
      <c r="F25" s="59"/>
      <c r="G25" s="66">
        <f t="shared" si="0"/>
        <v>0</v>
      </c>
      <c r="H25" s="59">
        <v>0</v>
      </c>
      <c r="I25" s="59">
        <v>0</v>
      </c>
      <c r="J25" s="59"/>
      <c r="K25" s="66">
        <f t="shared" si="1"/>
        <v>0</v>
      </c>
      <c r="L25" s="67">
        <f t="shared" si="2"/>
        <v>0</v>
      </c>
    </row>
  </sheetData>
  <mergeCells count="3">
    <mergeCell ref="A3:C3"/>
    <mergeCell ref="D3:G3"/>
    <mergeCell ref="H3:K3"/>
  </mergeCells>
  <pageMargins left="0.7" right="0.7" top="0.75" bottom="0.75" header="0.3" footer="0.3"/>
  <pageSetup paperSize="9" orientation="landscape" horizontalDpi="4294967293" verticalDpi="4294967293" r:id="rId1"/>
  <headerFooter>
    <oddHeader>&amp;C&amp;16ZAVRŠNICA KUPA HRVATSKE U RG
Poreč, 05.06.2016.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6"/>
  <sheetViews>
    <sheetView view="pageLayout" zoomScaleNormal="100" workbookViewId="0">
      <selection activeCell="F1" sqref="F1:I1048576"/>
    </sheetView>
  </sheetViews>
  <sheetFormatPr defaultRowHeight="15" x14ac:dyDescent="0.25"/>
  <cols>
    <col min="3" max="3" width="11.28515625" customWidth="1"/>
    <col min="4" max="4" width="20" customWidth="1"/>
    <col min="5" max="5" width="17" customWidth="1"/>
    <col min="6" max="6" width="10.140625" style="53" customWidth="1"/>
    <col min="7" max="7" width="10.7109375" style="53" customWidth="1"/>
    <col min="8" max="8" width="9.140625" style="53"/>
    <col min="9" max="9" width="10.7109375" style="53" customWidth="1"/>
  </cols>
  <sheetData>
    <row r="2" spans="3:9" ht="33" customHeight="1" x14ac:dyDescent="0.25"/>
    <row r="3" spans="3:9" ht="21" customHeight="1" x14ac:dyDescent="0.4">
      <c r="C3" s="45" t="s">
        <v>137</v>
      </c>
      <c r="D3" s="52"/>
      <c r="E3" s="52"/>
      <c r="F3" s="54" t="s">
        <v>113</v>
      </c>
      <c r="G3" s="54"/>
      <c r="H3" s="54"/>
      <c r="I3" s="54"/>
    </row>
    <row r="4" spans="3:9" ht="15.75" thickBot="1" x14ac:dyDescent="0.3">
      <c r="C4" s="21" t="s">
        <v>0</v>
      </c>
      <c r="D4" s="11" t="s">
        <v>1</v>
      </c>
      <c r="E4" s="11" t="s">
        <v>3</v>
      </c>
      <c r="F4" s="55" t="s">
        <v>4</v>
      </c>
      <c r="G4" s="55" t="s">
        <v>5</v>
      </c>
      <c r="H4" s="55" t="s">
        <v>6</v>
      </c>
      <c r="I4" s="56" t="s">
        <v>7</v>
      </c>
    </row>
    <row r="5" spans="3:9" ht="15.75" thickTop="1" x14ac:dyDescent="0.25">
      <c r="C5" s="41">
        <f>RANK(I5,$I$4:$I$26)</f>
        <v>1</v>
      </c>
      <c r="D5" s="42" t="s">
        <v>115</v>
      </c>
      <c r="E5" s="36" t="s">
        <v>33</v>
      </c>
      <c r="F5" s="57">
        <v>2.15</v>
      </c>
      <c r="G5" s="57">
        <v>7.15</v>
      </c>
      <c r="H5" s="57"/>
      <c r="I5" s="58">
        <f t="shared" ref="I5:I26" si="0">F5+G5-H5</f>
        <v>9.3000000000000007</v>
      </c>
    </row>
    <row r="6" spans="3:9" ht="26.25" x14ac:dyDescent="0.25">
      <c r="C6" s="41">
        <f t="shared" ref="C6:C26" si="1">RANK(I6,$I$4:$I$26)</f>
        <v>2</v>
      </c>
      <c r="D6" s="42" t="s">
        <v>116</v>
      </c>
      <c r="E6" s="36" t="s">
        <v>31</v>
      </c>
      <c r="F6" s="57">
        <v>1.85</v>
      </c>
      <c r="G6" s="57">
        <v>7.35</v>
      </c>
      <c r="H6" s="57"/>
      <c r="I6" s="58">
        <f t="shared" si="0"/>
        <v>9.1999999999999993</v>
      </c>
    </row>
    <row r="7" spans="3:9" x14ac:dyDescent="0.25">
      <c r="C7" s="41">
        <f t="shared" si="1"/>
        <v>3</v>
      </c>
      <c r="D7" s="42" t="s">
        <v>117</v>
      </c>
      <c r="E7" s="36" t="s">
        <v>44</v>
      </c>
      <c r="F7" s="57">
        <v>2</v>
      </c>
      <c r="G7" s="57">
        <v>6.9</v>
      </c>
      <c r="H7" s="57"/>
      <c r="I7" s="58">
        <f t="shared" si="0"/>
        <v>8.9</v>
      </c>
    </row>
    <row r="8" spans="3:9" x14ac:dyDescent="0.25">
      <c r="C8" s="41">
        <f t="shared" si="1"/>
        <v>4</v>
      </c>
      <c r="D8" s="42" t="s">
        <v>118</v>
      </c>
      <c r="E8" s="36" t="s">
        <v>44</v>
      </c>
      <c r="F8" s="57">
        <v>1.7</v>
      </c>
      <c r="G8" s="57">
        <v>6.95</v>
      </c>
      <c r="H8" s="57"/>
      <c r="I8" s="58">
        <f t="shared" si="0"/>
        <v>8.65</v>
      </c>
    </row>
    <row r="9" spans="3:9" ht="26.25" x14ac:dyDescent="0.25">
      <c r="C9" s="41">
        <f t="shared" si="1"/>
        <v>5</v>
      </c>
      <c r="D9" s="42" t="s">
        <v>119</v>
      </c>
      <c r="E9" s="36" t="s">
        <v>33</v>
      </c>
      <c r="F9" s="57">
        <v>1.8</v>
      </c>
      <c r="G9" s="57">
        <v>6.8</v>
      </c>
      <c r="H9" s="57"/>
      <c r="I9" s="58">
        <f t="shared" si="0"/>
        <v>8.6</v>
      </c>
    </row>
    <row r="10" spans="3:9" x14ac:dyDescent="0.25">
      <c r="C10" s="41">
        <f t="shared" si="1"/>
        <v>5</v>
      </c>
      <c r="D10" s="42" t="s">
        <v>120</v>
      </c>
      <c r="E10" s="36" t="s">
        <v>15</v>
      </c>
      <c r="F10" s="57">
        <v>1.4</v>
      </c>
      <c r="G10" s="57">
        <v>7.2</v>
      </c>
      <c r="H10" s="57"/>
      <c r="I10" s="58">
        <f t="shared" si="0"/>
        <v>8.6</v>
      </c>
    </row>
    <row r="11" spans="3:9" ht="26.25" x14ac:dyDescent="0.25">
      <c r="C11" s="41">
        <f t="shared" si="1"/>
        <v>7</v>
      </c>
      <c r="D11" s="42" t="s">
        <v>121</v>
      </c>
      <c r="E11" s="36" t="s">
        <v>44</v>
      </c>
      <c r="F11" s="57">
        <v>1.6</v>
      </c>
      <c r="G11" s="57">
        <v>6.8</v>
      </c>
      <c r="H11" s="57"/>
      <c r="I11" s="58">
        <f t="shared" si="0"/>
        <v>8.4</v>
      </c>
    </row>
    <row r="12" spans="3:9" x14ac:dyDescent="0.25">
      <c r="C12" s="41">
        <f t="shared" si="1"/>
        <v>8</v>
      </c>
      <c r="D12" s="42" t="s">
        <v>122</v>
      </c>
      <c r="E12" s="36" t="s">
        <v>33</v>
      </c>
      <c r="F12" s="57">
        <v>1.7</v>
      </c>
      <c r="G12" s="57">
        <v>6.35</v>
      </c>
      <c r="H12" s="57"/>
      <c r="I12" s="58">
        <f t="shared" si="0"/>
        <v>8.0499999999999989</v>
      </c>
    </row>
    <row r="13" spans="3:9" x14ac:dyDescent="0.25">
      <c r="C13" s="41">
        <f t="shared" si="1"/>
        <v>9</v>
      </c>
      <c r="D13" s="42" t="s">
        <v>123</v>
      </c>
      <c r="E13" s="36" t="s">
        <v>110</v>
      </c>
      <c r="F13" s="57">
        <v>1.7</v>
      </c>
      <c r="G13" s="57">
        <v>6.3</v>
      </c>
      <c r="H13" s="57"/>
      <c r="I13" s="58">
        <f t="shared" si="0"/>
        <v>8</v>
      </c>
    </row>
    <row r="14" spans="3:9" x14ac:dyDescent="0.25">
      <c r="C14" s="41">
        <f t="shared" si="1"/>
        <v>10</v>
      </c>
      <c r="D14" s="42" t="s">
        <v>124</v>
      </c>
      <c r="E14" s="36" t="s">
        <v>33</v>
      </c>
      <c r="F14" s="57">
        <v>1.55</v>
      </c>
      <c r="G14" s="57">
        <v>6.4</v>
      </c>
      <c r="H14" s="57"/>
      <c r="I14" s="58">
        <f t="shared" si="0"/>
        <v>7.95</v>
      </c>
    </row>
    <row r="15" spans="3:9" x14ac:dyDescent="0.25">
      <c r="C15" s="41">
        <f t="shared" si="1"/>
        <v>11</v>
      </c>
      <c r="D15" s="42" t="s">
        <v>125</v>
      </c>
      <c r="E15" s="36" t="s">
        <v>35</v>
      </c>
      <c r="F15" s="57">
        <v>1.45</v>
      </c>
      <c r="G15" s="57">
        <v>6.4</v>
      </c>
      <c r="H15" s="57"/>
      <c r="I15" s="58">
        <f t="shared" si="0"/>
        <v>7.8500000000000005</v>
      </c>
    </row>
    <row r="16" spans="3:9" x14ac:dyDescent="0.25">
      <c r="C16" s="41">
        <f t="shared" si="1"/>
        <v>11</v>
      </c>
      <c r="D16" s="42" t="s">
        <v>126</v>
      </c>
      <c r="E16" s="36" t="s">
        <v>42</v>
      </c>
      <c r="F16" s="57">
        <v>1.45</v>
      </c>
      <c r="G16" s="57">
        <v>6.4</v>
      </c>
      <c r="H16" s="57"/>
      <c r="I16" s="58">
        <f t="shared" si="0"/>
        <v>7.8500000000000005</v>
      </c>
    </row>
    <row r="17" spans="3:9" x14ac:dyDescent="0.25">
      <c r="C17" s="41">
        <f t="shared" si="1"/>
        <v>13</v>
      </c>
      <c r="D17" s="42" t="s">
        <v>127</v>
      </c>
      <c r="E17" s="36" t="s">
        <v>12</v>
      </c>
      <c r="F17" s="57">
        <v>1.25</v>
      </c>
      <c r="G17" s="57">
        <v>6.35</v>
      </c>
      <c r="H17" s="57"/>
      <c r="I17" s="58">
        <f t="shared" si="0"/>
        <v>7.6</v>
      </c>
    </row>
    <row r="18" spans="3:9" x14ac:dyDescent="0.25">
      <c r="C18" s="41">
        <f t="shared" si="1"/>
        <v>13</v>
      </c>
      <c r="D18" s="42" t="s">
        <v>128</v>
      </c>
      <c r="E18" s="36" t="s">
        <v>33</v>
      </c>
      <c r="F18" s="57">
        <v>1.35</v>
      </c>
      <c r="G18" s="57">
        <v>6.25</v>
      </c>
      <c r="H18" s="57"/>
      <c r="I18" s="58">
        <f t="shared" si="0"/>
        <v>7.6</v>
      </c>
    </row>
    <row r="19" spans="3:9" x14ac:dyDescent="0.25">
      <c r="C19" s="41">
        <f t="shared" si="1"/>
        <v>15</v>
      </c>
      <c r="D19" s="42" t="s">
        <v>129</v>
      </c>
      <c r="E19" s="36" t="s">
        <v>46</v>
      </c>
      <c r="F19" s="57">
        <v>1.4</v>
      </c>
      <c r="G19" s="57">
        <v>6.15</v>
      </c>
      <c r="H19" s="57"/>
      <c r="I19" s="58">
        <f t="shared" si="0"/>
        <v>7.5500000000000007</v>
      </c>
    </row>
    <row r="20" spans="3:9" x14ac:dyDescent="0.25">
      <c r="C20" s="41">
        <f t="shared" si="1"/>
        <v>16</v>
      </c>
      <c r="D20" s="35" t="s">
        <v>130</v>
      </c>
      <c r="E20" s="36" t="s">
        <v>46</v>
      </c>
      <c r="F20" s="57">
        <v>1.25</v>
      </c>
      <c r="G20" s="57">
        <v>5.9</v>
      </c>
      <c r="H20" s="57"/>
      <c r="I20" s="58">
        <f t="shared" si="0"/>
        <v>7.15</v>
      </c>
    </row>
    <row r="21" spans="3:9" x14ac:dyDescent="0.25">
      <c r="C21" s="41">
        <f t="shared" si="1"/>
        <v>17</v>
      </c>
      <c r="D21" s="42" t="s">
        <v>131</v>
      </c>
      <c r="E21" s="36" t="s">
        <v>23</v>
      </c>
      <c r="F21" s="57">
        <v>1.05</v>
      </c>
      <c r="G21" s="57">
        <v>6.05</v>
      </c>
      <c r="H21" s="57"/>
      <c r="I21" s="58">
        <f t="shared" si="0"/>
        <v>7.1</v>
      </c>
    </row>
    <row r="22" spans="3:9" x14ac:dyDescent="0.25">
      <c r="C22" s="41">
        <f t="shared" si="1"/>
        <v>18</v>
      </c>
      <c r="D22" s="42" t="s">
        <v>132</v>
      </c>
      <c r="E22" s="36" t="s">
        <v>23</v>
      </c>
      <c r="F22" s="57">
        <v>0.8</v>
      </c>
      <c r="G22" s="57">
        <v>5.85</v>
      </c>
      <c r="H22" s="57"/>
      <c r="I22" s="58">
        <f t="shared" si="0"/>
        <v>6.6499999999999995</v>
      </c>
    </row>
    <row r="23" spans="3:9" x14ac:dyDescent="0.25">
      <c r="C23" s="41">
        <f t="shared" si="1"/>
        <v>19</v>
      </c>
      <c r="D23" s="42" t="s">
        <v>133</v>
      </c>
      <c r="E23" s="36" t="s">
        <v>33</v>
      </c>
      <c r="F23" s="57">
        <v>0</v>
      </c>
      <c r="G23" s="57">
        <v>0</v>
      </c>
      <c r="H23" s="57"/>
      <c r="I23" s="58">
        <f t="shared" si="0"/>
        <v>0</v>
      </c>
    </row>
    <row r="24" spans="3:9" x14ac:dyDescent="0.25">
      <c r="C24" s="41">
        <f t="shared" si="1"/>
        <v>19</v>
      </c>
      <c r="D24" s="42" t="s">
        <v>134</v>
      </c>
      <c r="E24" s="36" t="s">
        <v>33</v>
      </c>
      <c r="F24" s="57">
        <v>0</v>
      </c>
      <c r="G24" s="57">
        <v>0</v>
      </c>
      <c r="H24" s="57"/>
      <c r="I24" s="58">
        <f t="shared" si="0"/>
        <v>0</v>
      </c>
    </row>
    <row r="25" spans="3:9" x14ac:dyDescent="0.25">
      <c r="C25" s="41">
        <f t="shared" si="1"/>
        <v>19</v>
      </c>
      <c r="D25" s="42" t="s">
        <v>135</v>
      </c>
      <c r="E25" s="36" t="s">
        <v>23</v>
      </c>
      <c r="F25" s="57">
        <v>0</v>
      </c>
      <c r="G25" s="57">
        <v>0</v>
      </c>
      <c r="H25" s="57"/>
      <c r="I25" s="58">
        <f t="shared" si="0"/>
        <v>0</v>
      </c>
    </row>
    <row r="26" spans="3:9" ht="15.75" thickBot="1" x14ac:dyDescent="0.3">
      <c r="C26" s="44">
        <f t="shared" si="1"/>
        <v>19</v>
      </c>
      <c r="D26" s="43" t="s">
        <v>136</v>
      </c>
      <c r="E26" s="39" t="s">
        <v>23</v>
      </c>
      <c r="F26" s="59">
        <v>0</v>
      </c>
      <c r="G26" s="59">
        <v>0</v>
      </c>
      <c r="H26" s="59"/>
      <c r="I26" s="60">
        <f t="shared" si="0"/>
        <v>0</v>
      </c>
    </row>
  </sheetData>
  <mergeCells count="2">
    <mergeCell ref="C3:E3"/>
    <mergeCell ref="F3:I3"/>
  </mergeCells>
  <pageMargins left="0.7" right="0.7" top="0.75" bottom="0.75" header="0.3" footer="0.3"/>
  <pageSetup paperSize="9" orientation="landscape" horizontalDpi="4294967293" verticalDpi="4294967293" r:id="rId1"/>
  <headerFooter>
    <oddHeader>&amp;C&amp;16ZAVRŠNICA KUPA HRVATSKE U RG
Poreč, 05.06.2016.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SENIORKE</vt:lpstr>
      <vt:lpstr>JUNIORKE</vt:lpstr>
      <vt:lpstr>KADETKINJE</vt:lpstr>
      <vt:lpstr>ML.KAD.</vt:lpstr>
      <vt:lpstr>MINI</vt:lpstr>
    </vt:vector>
  </TitlesOfParts>
  <Company>...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KRG Leda</cp:lastModifiedBy>
  <cp:lastPrinted>2016-08-06T16:05:46Z</cp:lastPrinted>
  <dcterms:created xsi:type="dcterms:W3CDTF">2016-06-06T05:20:18Z</dcterms:created>
  <dcterms:modified xsi:type="dcterms:W3CDTF">2016-08-06T16:06:32Z</dcterms:modified>
</cp:coreProperties>
</file>